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roker\Zasoby osobiste\Magdalena Garczyńska\Przetargi\2019_2021\powtórka_mienie\20_11_2018\"/>
    </mc:Choice>
  </mc:AlternateContent>
  <bookViews>
    <workbookView xWindow="0" yWindow="0" windowWidth="25200" windowHeight="11385" tabRatio="857"/>
  </bookViews>
  <sheets>
    <sheet name="informacje ogólne" sheetId="90" r:id="rId1"/>
    <sheet name="lokalizacje" sheetId="93" r:id="rId2"/>
    <sheet name="budynki i budowle" sheetId="89" r:id="rId3"/>
    <sheet name="elektronika" sheetId="97" r:id="rId4"/>
    <sheet name="środki trwałe" sheetId="92" r:id="rId5"/>
    <sheet name="szkodowość" sheetId="101" r:id="rId6"/>
    <sheet name="wykaz_dróg" sheetId="102" r:id="rId7"/>
  </sheets>
  <externalReferences>
    <externalReference r:id="rId8"/>
    <externalReference r:id="rId9"/>
  </externalReferences>
  <definedNames>
    <definedName name="_xlnm._FilterDatabase" localSheetId="2" hidden="1">'budynki i budowle'!$A$4:$AC$105</definedName>
    <definedName name="_xlnm.Print_Area" localSheetId="2">'budynki i budowle'!$A$1:$AC$108</definedName>
    <definedName name="_xlnm.Print_Area" localSheetId="3">elektronika!$A$1:$D$640</definedName>
    <definedName name="_xlnm.Print_Area" localSheetId="5">szkodowość!$A$1:$J$208</definedName>
    <definedName name="_xlnm.Print_Area" localSheetId="4">'środki trwałe'!$A$1:$F$15</definedName>
    <definedName name="_xlnm.Print_Area" localSheetId="6">wykaz_dróg!$A$1:$E$111</definedName>
  </definedNames>
  <calcPr calcId="152511"/>
</workbook>
</file>

<file path=xl/calcChain.xml><?xml version="1.0" encoding="utf-8"?>
<calcChain xmlns="http://schemas.openxmlformats.org/spreadsheetml/2006/main">
  <c r="A2" i="101" l="1"/>
  <c r="B2" i="101"/>
  <c r="C2" i="101"/>
  <c r="D2" i="101"/>
  <c r="E2" i="101"/>
  <c r="G14" i="101"/>
  <c r="G21" i="101"/>
  <c r="G207" i="101"/>
  <c r="H51" i="89" l="1"/>
  <c r="H82" i="89"/>
  <c r="D434" i="97" l="1"/>
  <c r="D334" i="97" l="1"/>
  <c r="D422" i="97"/>
  <c r="H96" i="89" l="1"/>
  <c r="G15" i="90" l="1"/>
  <c r="D514" i="97" l="1"/>
  <c r="B146" i="97" l="1"/>
  <c r="C146" i="97"/>
  <c r="D146" i="97"/>
  <c r="B147" i="97"/>
  <c r="C147" i="97"/>
  <c r="D147" i="97"/>
  <c r="B148" i="97"/>
  <c r="C148" i="97"/>
  <c r="D148" i="97"/>
  <c r="B149" i="97"/>
  <c r="C149" i="97"/>
  <c r="D149" i="97"/>
  <c r="B150" i="97"/>
  <c r="C150" i="97"/>
  <c r="D150" i="97"/>
  <c r="B151" i="97"/>
  <c r="C151" i="97"/>
  <c r="D151" i="97"/>
  <c r="B152" i="97"/>
  <c r="C152" i="97"/>
  <c r="D152" i="97"/>
  <c r="B153" i="97"/>
  <c r="C153" i="97"/>
  <c r="D153" i="97"/>
  <c r="B154" i="97"/>
  <c r="C154" i="97"/>
  <c r="D154" i="97"/>
  <c r="B155" i="97"/>
  <c r="C155" i="97"/>
  <c r="D155" i="97"/>
  <c r="B156" i="97"/>
  <c r="C156" i="97"/>
  <c r="D156" i="97"/>
  <c r="B157" i="97"/>
  <c r="C157" i="97"/>
  <c r="D157" i="97"/>
  <c r="B158" i="97"/>
  <c r="C158" i="97"/>
  <c r="D158" i="97"/>
  <c r="B159" i="97"/>
  <c r="C159" i="97"/>
  <c r="D159" i="97"/>
  <c r="B160" i="97"/>
  <c r="C160" i="97"/>
  <c r="D160" i="97"/>
  <c r="B161" i="97"/>
  <c r="C161" i="97"/>
  <c r="D161" i="97"/>
  <c r="B162" i="97"/>
  <c r="C162" i="97"/>
  <c r="D162" i="97"/>
  <c r="B163" i="97"/>
  <c r="C163" i="97"/>
  <c r="D163" i="97"/>
  <c r="B164" i="97"/>
  <c r="C164" i="97"/>
  <c r="D164" i="97"/>
  <c r="B165" i="97"/>
  <c r="C165" i="97"/>
  <c r="D165" i="97"/>
  <c r="B166" i="97"/>
  <c r="C166" i="97"/>
  <c r="D166" i="97"/>
  <c r="B167" i="97"/>
  <c r="C167" i="97"/>
  <c r="D167" i="97"/>
  <c r="B168" i="97"/>
  <c r="C168" i="97"/>
  <c r="D168" i="97"/>
  <c r="B169" i="97"/>
  <c r="C169" i="97"/>
  <c r="D169" i="97"/>
  <c r="B170" i="97"/>
  <c r="C170" i="97"/>
  <c r="D170" i="97"/>
  <c r="B171" i="97"/>
  <c r="C171" i="97"/>
  <c r="D171" i="97"/>
  <c r="B172" i="97"/>
  <c r="C172" i="97"/>
  <c r="D172" i="97"/>
  <c r="B173" i="97"/>
  <c r="C173" i="97"/>
  <c r="D173" i="97"/>
  <c r="B174" i="97"/>
  <c r="C174" i="97"/>
  <c r="D174" i="97"/>
  <c r="B175" i="97"/>
  <c r="C175" i="97"/>
  <c r="D175" i="97"/>
  <c r="B176" i="97"/>
  <c r="C176" i="97"/>
  <c r="D176" i="97"/>
  <c r="B177" i="97"/>
  <c r="C177" i="97"/>
  <c r="D177" i="97"/>
  <c r="B178" i="97"/>
  <c r="C178" i="97"/>
  <c r="D178" i="97"/>
  <c r="B179" i="97"/>
  <c r="C179" i="97"/>
  <c r="D179" i="97"/>
  <c r="B180" i="97"/>
  <c r="C180" i="97"/>
  <c r="D180" i="97"/>
  <c r="B181" i="97"/>
  <c r="C181" i="97"/>
  <c r="D181" i="97"/>
  <c r="B182" i="97"/>
  <c r="C182" i="97"/>
  <c r="D182" i="97"/>
  <c r="B183" i="97"/>
  <c r="C183" i="97"/>
  <c r="D183" i="97"/>
  <c r="B184" i="97"/>
  <c r="C184" i="97"/>
  <c r="D184" i="97"/>
  <c r="B185" i="97"/>
  <c r="C185" i="97"/>
  <c r="D185" i="97"/>
  <c r="B186" i="97"/>
  <c r="C186" i="97"/>
  <c r="D186" i="97"/>
  <c r="B187" i="97"/>
  <c r="C187" i="97"/>
  <c r="D187" i="97"/>
  <c r="B188" i="97"/>
  <c r="C188" i="97"/>
  <c r="D188" i="97"/>
  <c r="B189" i="97"/>
  <c r="C189" i="97"/>
  <c r="D189" i="97"/>
  <c r="B190" i="97"/>
  <c r="C190" i="97"/>
  <c r="D190" i="97"/>
  <c r="B191" i="97"/>
  <c r="C191" i="97"/>
  <c r="D191" i="97"/>
  <c r="B192" i="97"/>
  <c r="C192" i="97"/>
  <c r="D192" i="97"/>
  <c r="B193" i="97"/>
  <c r="C193" i="97"/>
  <c r="D193" i="97"/>
  <c r="B194" i="97"/>
  <c r="C194" i="97"/>
  <c r="D194" i="97"/>
  <c r="B195" i="97"/>
  <c r="C195" i="97"/>
  <c r="D195" i="97"/>
  <c r="B196" i="97"/>
  <c r="C196" i="97"/>
  <c r="D196" i="97"/>
  <c r="B197" i="97"/>
  <c r="C197" i="97"/>
  <c r="D197" i="97"/>
  <c r="B198" i="97"/>
  <c r="C198" i="97"/>
  <c r="D198" i="97"/>
  <c r="B199" i="97"/>
  <c r="C199" i="97"/>
  <c r="D199" i="97"/>
  <c r="B200" i="97"/>
  <c r="C200" i="97"/>
  <c r="D200" i="97"/>
  <c r="B201" i="97"/>
  <c r="C201" i="97"/>
  <c r="D201" i="97"/>
  <c r="B202" i="97"/>
  <c r="C202" i="97"/>
  <c r="D202" i="97"/>
  <c r="B203" i="97"/>
  <c r="C203" i="97"/>
  <c r="D203" i="97"/>
  <c r="B204" i="97"/>
  <c r="C204" i="97"/>
  <c r="D204" i="97"/>
  <c r="B205" i="97"/>
  <c r="C205" i="97"/>
  <c r="D205" i="97"/>
  <c r="B206" i="97"/>
  <c r="C206" i="97"/>
  <c r="D206" i="97"/>
  <c r="B207" i="97"/>
  <c r="C207" i="97"/>
  <c r="D207" i="97"/>
  <c r="B208" i="97"/>
  <c r="C208" i="97"/>
  <c r="D208" i="97"/>
  <c r="B209" i="97"/>
  <c r="C209" i="97"/>
  <c r="D209" i="97"/>
  <c r="B210" i="97"/>
  <c r="C210" i="97"/>
  <c r="D210" i="97"/>
  <c r="B211" i="97"/>
  <c r="C211" i="97"/>
  <c r="D211" i="97"/>
  <c r="B212" i="97"/>
  <c r="C212" i="97"/>
  <c r="D212" i="97"/>
  <c r="B213" i="97"/>
  <c r="C213" i="97"/>
  <c r="D213" i="97"/>
  <c r="D232" i="97"/>
  <c r="D214" i="97" l="1"/>
  <c r="H105" i="89" l="1"/>
  <c r="H16" i="89"/>
  <c r="H25" i="89" l="1"/>
  <c r="H107" i="89" s="1"/>
  <c r="D638" i="97"/>
  <c r="D621" i="97"/>
  <c r="D523" i="97"/>
  <c r="D479" i="97"/>
  <c r="D459" i="97"/>
  <c r="D373" i="97"/>
  <c r="D361" i="97"/>
  <c r="D341" i="97"/>
  <c r="D309" i="97"/>
  <c r="D303" i="97"/>
  <c r="D287" i="97"/>
  <c r="D278" i="97"/>
  <c r="D143" i="97"/>
  <c r="D134" i="97"/>
  <c r="D15" i="92" l="1"/>
  <c r="F13" i="92"/>
  <c r="F14" i="92"/>
  <c r="F12" i="92" l="1"/>
  <c r="F10" i="92" l="1"/>
  <c r="F6" i="92"/>
  <c r="F7" i="92"/>
  <c r="F8" i="92"/>
  <c r="F9" i="92"/>
  <c r="F11" i="92"/>
  <c r="F4" i="92"/>
  <c r="H19" i="89"/>
  <c r="F5" i="92"/>
  <c r="H7" i="89"/>
  <c r="E15" i="92"/>
  <c r="C15" i="92"/>
  <c r="H102" i="89"/>
  <c r="H99" i="89"/>
  <c r="H54" i="89"/>
  <c r="F15" i="92" l="1"/>
</calcChain>
</file>

<file path=xl/sharedStrings.xml><?xml version="1.0" encoding="utf-8"?>
<sst xmlns="http://schemas.openxmlformats.org/spreadsheetml/2006/main" count="2193" uniqueCount="1016">
  <si>
    <t>PKD</t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</si>
  <si>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</si>
  <si>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</si>
  <si>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</si>
  <si>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</si>
  <si>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</si>
  <si>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</si>
  <si>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</si>
  <si>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Razem</t>
  </si>
  <si>
    <t>Lp.</t>
  </si>
  <si>
    <t xml:space="preserve">Nazwa  </t>
  </si>
  <si>
    <t>Rok produkcji</t>
  </si>
  <si>
    <t>Lokalizacja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</si>
  <si>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</si>
  <si>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</si>
  <si>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</si>
  <si>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</si>
  <si>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</si>
  <si>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</si>
  <si>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</si>
  <si>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</si>
  <si>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</si>
  <si>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</si>
  <si>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</si>
  <si>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</si>
  <si>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</si>
  <si>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</si>
  <si>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</si>
  <si>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</si>
  <si>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</si>
  <si>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</si>
  <si>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</si>
  <si>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</si>
  <si>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</si>
  <si>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</si>
  <si>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</si>
  <si>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</si>
  <si>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</si>
  <si>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Zbiory bibioteczne</t>
  </si>
  <si>
    <t>SUMA:</t>
  </si>
  <si>
    <t>Elementy mające wpływ na ocenę ryzyka</t>
  </si>
  <si>
    <t>Czy od 1997 r. wystąpiło w jednostce ryzyko powodzi?</t>
  </si>
  <si>
    <t>Lp</t>
  </si>
  <si>
    <t>SUMA</t>
  </si>
  <si>
    <t>RAZEM:</t>
  </si>
  <si>
    <t>Starostwo Powiatowe</t>
  </si>
  <si>
    <t>-</t>
  </si>
  <si>
    <t>1. Starostwo Powiatowe</t>
  </si>
  <si>
    <t>Sprzęt elektroniczny stacjonarny</t>
  </si>
  <si>
    <t>Sprzęt elektroniczny przenośny</t>
  </si>
  <si>
    <t>8413Z</t>
  </si>
  <si>
    <t>brak</t>
  </si>
  <si>
    <t>8560Z</t>
  </si>
  <si>
    <t>8790Z</t>
  </si>
  <si>
    <t xml:space="preserve">zabezpieczenia
(znane zabiezpieczenia p-poż i przeciw kradzieżowe) </t>
  </si>
  <si>
    <t>TAK</t>
  </si>
  <si>
    <t>NIE</t>
  </si>
  <si>
    <t>nie dotyczy</t>
  </si>
  <si>
    <t>czy budynek jest przeznaczony do rozbiórki? (TAK/NIE)</t>
  </si>
  <si>
    <t>Zestaw komputerowy</t>
  </si>
  <si>
    <t>dostateczny</t>
  </si>
  <si>
    <t>dobry</t>
  </si>
  <si>
    <t>Brak</t>
  </si>
  <si>
    <t>odległość od najbliższej rzeki lub innego zbiornika wodnego (proszę podać od czego)</t>
  </si>
  <si>
    <t>cegła pełna</t>
  </si>
  <si>
    <t>dobra</t>
  </si>
  <si>
    <t>Drukarka</t>
  </si>
  <si>
    <t>Laptop</t>
  </si>
  <si>
    <t>tak</t>
  </si>
  <si>
    <t>nie</t>
  </si>
  <si>
    <t>drukarka</t>
  </si>
  <si>
    <t>mieszkalny</t>
  </si>
  <si>
    <t>betonowy</t>
  </si>
  <si>
    <t>Budynek gospodarczy</t>
  </si>
  <si>
    <t>nie występuje</t>
  </si>
  <si>
    <t>Komputer</t>
  </si>
  <si>
    <t>księgowa brutto</t>
  </si>
  <si>
    <t>monitor</t>
  </si>
  <si>
    <t>suma ubezpieczenia (wartość księgowa brutto)</t>
  </si>
  <si>
    <t>kubatura (w m³)***</t>
  </si>
  <si>
    <t>informacja o przeprowadzonych remontach i modernizacji budynków starszych niż 50 lat</t>
  </si>
  <si>
    <t>dostateczna</t>
  </si>
  <si>
    <t>Laptop Lenovo</t>
  </si>
  <si>
    <t>szatnia</t>
  </si>
  <si>
    <t>żelbeton</t>
  </si>
  <si>
    <t>odtworzeniowa</t>
  </si>
  <si>
    <t>zestaw komputerowy</t>
  </si>
  <si>
    <t>Tabela nr 1 - Informacje ogólne do oceny ryzyka w Powiecie Łódzkim Wschodnim</t>
  </si>
  <si>
    <t>725-17-17-093</t>
  </si>
  <si>
    <t>472058130</t>
  </si>
  <si>
    <t>ul. Brzezińska 32, 95-040 Koluszki</t>
  </si>
  <si>
    <t>ul. Piotrkowska 2/4, 95-080 Tuszyn</t>
  </si>
  <si>
    <t>Pl 500-lecia 22, 95-030 Rzgów</t>
  </si>
  <si>
    <t>WYKAZ LOKALIZACJI, W KTÓRYCH PROWADZONA JEST DZIAŁALNOŚĆ ORAZ LOKALIZACJI, GDZIE ZNAJDUJE SIĘ MIENIE NALEŻĄCE DO JEDNOSTEK POWIATU ŁÓDZKIEGO WSCHODNIEGO</t>
  </si>
  <si>
    <t>brak danych</t>
  </si>
  <si>
    <t>773-20-82-478</t>
  </si>
  <si>
    <t>000781115</t>
  </si>
  <si>
    <t xml:space="preserve">Działalność wspomagająca edukację. Kształcenie młodzieży w poszczegółnych typach szkół. </t>
  </si>
  <si>
    <t>Zespół Szkół Ponadgimnazjalnych nr 2 w Koluszkach</t>
  </si>
  <si>
    <t>Budynek nr 1</t>
  </si>
  <si>
    <t>Cele edukacyjne</t>
  </si>
  <si>
    <t>Budynek posiada 8 gaśnic proszkowych, 1 gaśnica śniegowa , 4 hydranty wewnętrzne oraz sygnalizację alarmową (ochrona świadczona przez firmę "Konsalnet" i monitoring wizyjny- 4 kamery.</t>
  </si>
  <si>
    <t>95-040 Koluszki                              ul. Budowlanych 8</t>
  </si>
  <si>
    <t>cegła silikatowa</t>
  </si>
  <si>
    <t>stropodach pokryty papą termozgrzewalną</t>
  </si>
  <si>
    <t>5 km (rzeka)</t>
  </si>
  <si>
    <t>PVC</t>
  </si>
  <si>
    <t>Budynek nr 2</t>
  </si>
  <si>
    <t xml:space="preserve">Budynek posiada 8 gaśnic proszkowych, 3 gaśnice śniegowe , 8 hydrantów wewnętrznych oraz sygnalizację alarmową i w  pięciu pomieszczeniach kraty w oknach.  </t>
  </si>
  <si>
    <t>2. Zespół Szkół Ponadgimnazjalnych nr 2 w Koluszkach</t>
  </si>
  <si>
    <t>Powiatowy Ośrodek Dokumentacji Geodezyjnej i Kartograficznej dla Powiatu Łódzkiego Wschodniego</t>
  </si>
  <si>
    <t>3. Powiatowy Ośrodek Dokumentacji Geodezyjnej i Kartograficznej dla Powiatu Łódzkiego Wschodniego</t>
  </si>
  <si>
    <t>725-202-88-69</t>
  </si>
  <si>
    <t>100918077</t>
  </si>
  <si>
    <t>ul. Tuwima 28, 90-002 Łódź</t>
  </si>
  <si>
    <t>ul. Plac 500-lecia 22, 95-030 Rzgów</t>
  </si>
  <si>
    <t>Brójce 39,95-006 Brójce</t>
  </si>
  <si>
    <t>Poradnia Psychologiczno- Pedagogiczna</t>
  </si>
  <si>
    <t>ul. Korczaka 5, 95-040 Koluszki</t>
  </si>
  <si>
    <t>833-13-20-694</t>
  </si>
  <si>
    <t>001045855</t>
  </si>
  <si>
    <t>Budynek Poradni PPP w Koluszkach</t>
  </si>
  <si>
    <t>Oświatowa, zdrowotna</t>
  </si>
  <si>
    <t>ochrona mienia, budynek ogrodzony, zamki atestowe,urządzenia odgromowe</t>
  </si>
  <si>
    <t>cegła ceramiczna pełna</t>
  </si>
  <si>
    <t>BETON</t>
  </si>
  <si>
    <t>stropodach, papa termozgrzewalna</t>
  </si>
  <si>
    <t>4KM  Rochna</t>
  </si>
  <si>
    <t>1.070,95</t>
  </si>
  <si>
    <t>1.636,05</t>
  </si>
  <si>
    <t>4.859,07</t>
  </si>
  <si>
    <t>4. Poradnia Psychologiczno- Pedagogiczna</t>
  </si>
  <si>
    <t>Budynek szkoły</t>
  </si>
  <si>
    <t>działalność wychowawczo-oświatowa</t>
  </si>
  <si>
    <t>metal</t>
  </si>
  <si>
    <t>Dom Pomocy Społecznej w Lisowicach</t>
  </si>
  <si>
    <t>773-10-67-376</t>
  </si>
  <si>
    <t>000313584</t>
  </si>
  <si>
    <t>stołówka, szatnia</t>
  </si>
  <si>
    <t>Budynek Administracyjno- mieszkalny</t>
  </si>
  <si>
    <t>Administracyjno- mieszkalny</t>
  </si>
  <si>
    <t>przed 1939</t>
  </si>
  <si>
    <t>Chlewnia</t>
  </si>
  <si>
    <t>wyłączona z użytkowania</t>
  </si>
  <si>
    <t>Magazyn</t>
  </si>
  <si>
    <t>magazynowanie</t>
  </si>
  <si>
    <t>Garaże</t>
  </si>
  <si>
    <t>parkowanie pojazdów</t>
  </si>
  <si>
    <t>Kuźnia</t>
  </si>
  <si>
    <t>naprawy</t>
  </si>
  <si>
    <t>Jałownik</t>
  </si>
  <si>
    <t>pomieszczenie gospodarcze</t>
  </si>
  <si>
    <t>Ogrodzenie z płyt</t>
  </si>
  <si>
    <t>ogrodzenie</t>
  </si>
  <si>
    <t>Komin</t>
  </si>
  <si>
    <t>wyłączony z użytkowania</t>
  </si>
  <si>
    <t>Kotłownia wolnostojąca</t>
  </si>
  <si>
    <t>Szklarnia parapetowa I</t>
  </si>
  <si>
    <t>Szklarnia parapetowa II</t>
  </si>
  <si>
    <t>Szklarnia zagonowa</t>
  </si>
  <si>
    <t>Skrzynie belgijki</t>
  </si>
  <si>
    <t>około 1968</t>
  </si>
  <si>
    <t>Pałac</t>
  </si>
  <si>
    <t>mieszkalno- użytkowy</t>
  </si>
  <si>
    <t>wiata</t>
  </si>
  <si>
    <t>Parkowanie pojazdów, magazynowanie opału</t>
  </si>
  <si>
    <t>portiernia</t>
  </si>
  <si>
    <t xml:space="preserve">Sygnalizacja p-poż., hydranty, sprzęt gaśniczy, </t>
  </si>
  <si>
    <t>95-040 Koluszki, Lisowice 13</t>
  </si>
  <si>
    <t>sprzęt gaśniczy, sygnalizacja alarmowa</t>
  </si>
  <si>
    <t xml:space="preserve">sprzęt gaśniczy, sygnalizacja alarmowa przeciwkradzieżowa </t>
  </si>
  <si>
    <t>sygnalizacja p-poż., sprzęt gaśniczy</t>
  </si>
  <si>
    <t>ściany murowane-ceglane</t>
  </si>
  <si>
    <t>stropodach, papa</t>
  </si>
  <si>
    <t>40m od rzeki mrogi</t>
  </si>
  <si>
    <t>ceglane</t>
  </si>
  <si>
    <t>80m od rzeki mrogi</t>
  </si>
  <si>
    <t>ceglany nad piwnicą,drewniany na parterem</t>
  </si>
  <si>
    <t>krokwiowy, pełne deskowanie, blacha trapezowa</t>
  </si>
  <si>
    <t>90m od rzeki mrogi</t>
  </si>
  <si>
    <t>kamienne i ceglane</t>
  </si>
  <si>
    <t>murowane</t>
  </si>
  <si>
    <t>110 m od rzeki mrogi</t>
  </si>
  <si>
    <t>drewniany</t>
  </si>
  <si>
    <t>krokwiowy, pełne deskowanie, eternit falisty</t>
  </si>
  <si>
    <t>50 m od rzeki mrogi</t>
  </si>
  <si>
    <t>kamienne, cegła ceramiczna</t>
  </si>
  <si>
    <t>drewniany płetwowo- krokwiowy, papa</t>
  </si>
  <si>
    <t>20 m od rzeki mrogi</t>
  </si>
  <si>
    <t>płyty betonowe</t>
  </si>
  <si>
    <t>10 m od rzeki mrogi</t>
  </si>
  <si>
    <t>150 m od rzeki mrogi</t>
  </si>
  <si>
    <t>prefabrykowane płyty betonowe</t>
  </si>
  <si>
    <t>prefabrykowane płyta betonowa, papa</t>
  </si>
  <si>
    <t>stal, szkło</t>
  </si>
  <si>
    <t>120 m od rzeki mrogi</t>
  </si>
  <si>
    <t>100 m od rzeki mrogi</t>
  </si>
  <si>
    <t>murowane- ceglane</t>
  </si>
  <si>
    <t xml:space="preserve">żelbetowe, murowane, drewniane </t>
  </si>
  <si>
    <t>krokwiowy pełne deskowanie, blacha</t>
  </si>
  <si>
    <t>80 m od rzeki mrogi</t>
  </si>
  <si>
    <t>blacha trapezowa</t>
  </si>
  <si>
    <t>wiązary stalowe z kształtowników, blach trapezowa</t>
  </si>
  <si>
    <t>stalowa. Blacha</t>
  </si>
  <si>
    <t>30 m od rzeki mrogi</t>
  </si>
  <si>
    <t>żelbeton, blacha</t>
  </si>
  <si>
    <t>dostateczne</t>
  </si>
  <si>
    <t>dobre</t>
  </si>
  <si>
    <t>Bramay wjazdowe stan dobry</t>
  </si>
  <si>
    <t>wodno-kanalizacyjna, ogrzewania brak</t>
  </si>
  <si>
    <t>140,6 mb</t>
  </si>
  <si>
    <t>16 mb</t>
  </si>
  <si>
    <t>doprowadzona woda</t>
  </si>
  <si>
    <t>dobtra</t>
  </si>
  <si>
    <t xml:space="preserve">1086,4 mb </t>
  </si>
  <si>
    <t>SPECJALNY OŚRODEK SZKOLNO - WYCHOWAWCZY W KOLUSZKACH</t>
  </si>
  <si>
    <t>Dom Pomocy Społecznej w Wiśniowej Górze</t>
  </si>
  <si>
    <t>728-21-01-128</t>
  </si>
  <si>
    <t>000295604</t>
  </si>
  <si>
    <t>Powiatowa jednostka organizacyjna działająca w formie jednostki budżetowej nie mającej osobowości prawnej.</t>
  </si>
  <si>
    <t>Budynek Domu Pomocy Społecznej w Wiśniowej Górze</t>
  </si>
  <si>
    <t>mieszkalno - administracyjny</t>
  </si>
  <si>
    <t>Garaż o konstrukcji stalowej</t>
  </si>
  <si>
    <t>garaż dla pojazdów służbowych</t>
  </si>
  <si>
    <t>Budynek A łóżkowy</t>
  </si>
  <si>
    <t>Budynek łóżkowo - administracyjny</t>
  </si>
  <si>
    <t xml:space="preserve">Budynek gospodarczy </t>
  </si>
  <si>
    <t>kotłownia, muzykoterapia, archiwum, magazyn</t>
  </si>
  <si>
    <t xml:space="preserve">monitoring objektu, centrala p-poż, czujki temp., gaśnice, hydranty, zabezpieczenie antywłamaniowe - kasa </t>
  </si>
  <si>
    <t>Wiśniowa Góra, ul. Tuszyńska 56,95-020 Andrespol</t>
  </si>
  <si>
    <t>gaśnice, hydranty, w magazynie system antywłamaniowy z alarmem</t>
  </si>
  <si>
    <t>murowane z pustaków ceramicznych</t>
  </si>
  <si>
    <t>drewniane, karton-gips</t>
  </si>
  <si>
    <t>drewniany, wieźbowy, kryty blachodachówką</t>
  </si>
  <si>
    <t>konstrukcja stalowa</t>
  </si>
  <si>
    <t>cegła otynkowana</t>
  </si>
  <si>
    <t>drewniany, papa</t>
  </si>
  <si>
    <t>wymieniona stolarka okienna, modernizacja części konstrukcji i pokrycja dachu</t>
  </si>
  <si>
    <t>drewniane wypełnione, suprema, siding</t>
  </si>
  <si>
    <t>płyta paździerzowo - wiórowa</t>
  </si>
  <si>
    <t>lokalna naprawa poszycia dachu</t>
  </si>
  <si>
    <t>murowane z cegły, siding</t>
  </si>
  <si>
    <t>betonowy, papa</t>
  </si>
  <si>
    <t>Zespół Szkół Ponadgimnazjalnych Nr 1 w Koluszkach</t>
  </si>
  <si>
    <t>7731193431</t>
  </si>
  <si>
    <t>000179973</t>
  </si>
  <si>
    <t xml:space="preserve">szkoła </t>
  </si>
  <si>
    <t>Budynek warsztatowy</t>
  </si>
  <si>
    <t>warsztaty</t>
  </si>
  <si>
    <t>Portiernia</t>
  </si>
  <si>
    <t>portirnia</t>
  </si>
  <si>
    <t>magazyn</t>
  </si>
  <si>
    <t>Parking,tern utwardzony</t>
  </si>
  <si>
    <t>hydranty wewnątrz budunku,gaśnice.,monitoring  zewnętrzny , monitoring wizyjny wewnątrz budynków</t>
  </si>
  <si>
    <t>stropy DMS</t>
  </si>
  <si>
    <t>storp DMS zeberka zceły dziurawki + płyty z lekkiego betonu + 2 razy papa</t>
  </si>
  <si>
    <t>5 km  rzeka</t>
  </si>
  <si>
    <t>termomodernizacja, wymiana stolarki okiennej, drzwi wejściowych, modernizacja inst. elektr. Inst. ciepłej wody ,budowa porzyłącza kanalizacyjnego,wykonanie systemu alarmowego</t>
  </si>
  <si>
    <t>sprawna</t>
  </si>
  <si>
    <t>termomodernizacja, wymiana stolarki okiennej, drzwi wejściowych, modernizacja pokrycia dachowego, modernizacja pracowni, sal lekcyjnych, wykonanie systemu alarmoweo</t>
  </si>
  <si>
    <t xml:space="preserve">dobra </t>
  </si>
  <si>
    <t>strop DMS zeberka zceły dziurawki + płyty z lekkiego betonu + 2 razy papa</t>
  </si>
  <si>
    <t>termomodernizacja</t>
  </si>
  <si>
    <t>strop drewniany  + papa</t>
  </si>
  <si>
    <t>zła</t>
  </si>
  <si>
    <t xml:space="preserve">I Liceum Ogólnokształcące im. H. Sienkiewicza </t>
  </si>
  <si>
    <t>7731191969</t>
  </si>
  <si>
    <t>000233595</t>
  </si>
  <si>
    <t>8531B</t>
  </si>
  <si>
    <t>Powiatowe Centrum Pomocy Rodzinie</t>
  </si>
  <si>
    <t>728-23-82-535</t>
  </si>
  <si>
    <t>472219069</t>
  </si>
  <si>
    <t>8899Z</t>
  </si>
  <si>
    <t>PCPR sprawuje nadzór nad działalnością jednostek specjalistycznego poradnictwa w tym rodzinnego oraz domów pomocy społecznej i jednostek interwencji kryzysowej a także pełni rolę organizatora pieczy zastępczej.</t>
  </si>
  <si>
    <t>Powiatowy Urząd Pracy Łódź-Wschód</t>
  </si>
  <si>
    <t>728-23-12-256</t>
  </si>
  <si>
    <t>472297833</t>
  </si>
  <si>
    <t xml:space="preserve">ul. Budowlanych 8, 95-040 Koluszki </t>
  </si>
  <si>
    <t>ul. Piotrkowska 15, 95-080 Tuszyn</t>
  </si>
  <si>
    <t>Lisowice13, 95-040 Koluszki</t>
  </si>
  <si>
    <t>Al. Piłsudskiego 133d, 92-318 Łódź</t>
  </si>
  <si>
    <t>ul. Częstochowska 40/52, 93-121 Łódź</t>
  </si>
  <si>
    <t>ul. Brzezińska 36 – CAZ, 95-040 Koluszki</t>
  </si>
  <si>
    <t xml:space="preserve">ul. Brzezińska 32 – ROZ, 95-040 Koluszki, </t>
  </si>
  <si>
    <t xml:space="preserve">ul. Wigury 2, 95-040 Koluszki </t>
  </si>
  <si>
    <t>Tuszyńska 56, 95-022 Wiśniowa Góra</t>
  </si>
  <si>
    <t>ul. Kościuszki 16, 95-040 Koluszki</t>
  </si>
  <si>
    <t>8720Z</t>
  </si>
  <si>
    <t>Powiatowy Ośrodek Dokumentacji Geodezyjnej i Kartograficznej dla Powiatu Łódzkiego Wschodniego, ul. Tuwima 28, 90-002 Łódź</t>
  </si>
  <si>
    <t>Poradnia Psychologiczno- Pedagogiczna w Koluszkach, ul. Korczaka 5, 95-040 Koluszki</t>
  </si>
  <si>
    <t>Dom Pomocy Społecznej w Lisowicach, Lisowice 13, 95-040 Koluszki</t>
  </si>
  <si>
    <t>Specjalny Ośrodek Szkolno - Wychowawczy w Koluszkach</t>
  </si>
  <si>
    <t>Specjalny Ośrodek Szkolno - Wychowawczy w Koluszkach, ul. Budowlanych 8, 95-040 Koluszki</t>
  </si>
  <si>
    <t>773-16-56-836</t>
  </si>
  <si>
    <t>000195370</t>
  </si>
  <si>
    <t>Dom Pomocy Społecznej w Wiśniowej Górze, ul. Tuszyńska 56, 95-022 Wiśniowa Góra</t>
  </si>
  <si>
    <t>Zespół Szkół Ponadgimnazjalnych Nr 1 w Koluszkach, ul. Wigury 2, 95-040 Koluszki</t>
  </si>
  <si>
    <t>I Liceum Ogólnokształcące im. H. Sienkiewicza, ul. Kościuszki 16, 95-040 Koluszki</t>
  </si>
  <si>
    <t>Powiatowe Centrum Pomocy Rodzinie, ul. Piłsudskiego 133D, 92-318 Łódź</t>
  </si>
  <si>
    <t>Powiatowy Urząd Pracy Łódź-Wschód, ul. Częstochowska 40/52, 93-121 Łodź</t>
  </si>
  <si>
    <t xml:space="preserve">Zespół Szkół Ponadgimnazjalnych nr 2 w Koluszkach, ul. Budowlanych 8, 95-040 Koluszki </t>
  </si>
  <si>
    <t>Pozostała pomoc społeczna z zakwaterowaniem</t>
  </si>
  <si>
    <t>Opieka całkowita dla dzieci i młodzieży</t>
  </si>
  <si>
    <t>Szkoła</t>
  </si>
  <si>
    <t>Kształcenie młodzieży na poziomie ponadgimnazialnym</t>
  </si>
  <si>
    <t>Administracja publiczna -kierowanie w zakresie efektywności gospodarowania</t>
  </si>
  <si>
    <t>Kierowanie w zakresie efektywności gospodarowania państwowego zasobu geodezyjnego</t>
  </si>
  <si>
    <t>Tabela nr 3 - Wykaz budynków i budowli w Powiecie Łódzkim Wschodnim</t>
  </si>
  <si>
    <t>1 129,72 m²</t>
  </si>
  <si>
    <t>1 997,90 m ²</t>
  </si>
  <si>
    <t xml:space="preserve">7 111,50 m³  </t>
  </si>
  <si>
    <t>1 315,80 m ²</t>
  </si>
  <si>
    <t>2 413,00 m ²</t>
  </si>
  <si>
    <t>6 898,00 m³</t>
  </si>
  <si>
    <t>6 km  rzeka</t>
  </si>
  <si>
    <t>Tabela nr 5 - Wykaz majątku trwałego Powiatu Łódzkiego Wschodniego</t>
  </si>
  <si>
    <t>Starostwo Powiatowe w Łodzi</t>
  </si>
  <si>
    <t>Środki obrotowe</t>
  </si>
  <si>
    <t>niszczarka</t>
  </si>
  <si>
    <t>Aparat fotograficzny Canon SX 150</t>
  </si>
  <si>
    <t>Mikser ze wzmacniaczem</t>
  </si>
  <si>
    <t>Sieć teleinformatyczna</t>
  </si>
  <si>
    <t>komputer</t>
  </si>
  <si>
    <t>urządzenie wielofunkcyjne</t>
  </si>
  <si>
    <t>telefax</t>
  </si>
  <si>
    <t>notebook Lenovo</t>
  </si>
  <si>
    <t>aparat cyfrowy</t>
  </si>
  <si>
    <t>KOMPUTER</t>
  </si>
  <si>
    <t>ZESTAW KOMPUTEROWY</t>
  </si>
  <si>
    <t>KOMPUTER TRI LINE PROFI</t>
  </si>
  <si>
    <t>MONITOR PHILIPS</t>
  </si>
  <si>
    <t>KAMERA JVSI</t>
  </si>
  <si>
    <t>INTEL- zestaw komputerowy</t>
  </si>
  <si>
    <t xml:space="preserve"> komputer PC TRILINE PROFI</t>
  </si>
  <si>
    <t>LG FLATRON W19245 - monitor</t>
  </si>
  <si>
    <t>TELEWIZOR SAMSUNG</t>
  </si>
  <si>
    <t>SERWER INTEL</t>
  </si>
  <si>
    <t>LENOVO G580</t>
  </si>
  <si>
    <t>TOSHIBA L505-110</t>
  </si>
  <si>
    <t>LAPTOP LENOVO IDEA PAD 6500C</t>
  </si>
  <si>
    <t xml:space="preserve">KOLUMNA PROEL V15A </t>
  </si>
  <si>
    <t xml:space="preserve">APARAT CANON EOS 600 D </t>
  </si>
  <si>
    <t>EKRAN + PROJEKTOR BENQ TH 680 DLP</t>
  </si>
  <si>
    <t>SPRZĘT MUZYCZNY</t>
  </si>
  <si>
    <t>Komputer + monitor szt 2</t>
  </si>
  <si>
    <t>Komputer PC</t>
  </si>
  <si>
    <t>Monitor</t>
  </si>
  <si>
    <t>Switch szt 2</t>
  </si>
  <si>
    <t>Komputer OPTIMUS</t>
  </si>
  <si>
    <t>Switch 24 port</t>
  </si>
  <si>
    <t>Diagnoskop BOSCH KTS540</t>
  </si>
  <si>
    <t>Drukarka KONICA</t>
  </si>
  <si>
    <t>Serwer</t>
  </si>
  <si>
    <t>Komputer przenośny</t>
  </si>
  <si>
    <t>Projektor BENQ</t>
  </si>
  <si>
    <t>drukarka laserowa Jet</t>
  </si>
  <si>
    <t>ekran projekcyjny NOBO</t>
  </si>
  <si>
    <t>projektor multimedialny NEC V260</t>
  </si>
  <si>
    <t>ekran NOBO</t>
  </si>
  <si>
    <t>Netebook Samsung</t>
  </si>
  <si>
    <t>kamera JVC HD 500</t>
  </si>
  <si>
    <t>komputer przenośny HP 2000-2D</t>
  </si>
  <si>
    <t>Wizualizer AVER F33</t>
  </si>
  <si>
    <t xml:space="preserve">urządzenie wielofunkcyjne </t>
  </si>
  <si>
    <t>Drukarka Xerox</t>
  </si>
  <si>
    <t>Drukarka HPLJM1212NF</t>
  </si>
  <si>
    <t>Komputer,HL1155</t>
  </si>
  <si>
    <t>Monitor LCD</t>
  </si>
  <si>
    <t>Drukarka, Phaster</t>
  </si>
  <si>
    <t>Komputer Herkulesline biznes</t>
  </si>
  <si>
    <t>Neetbook</t>
  </si>
  <si>
    <t>Zestaw komputerowy z systemem</t>
  </si>
  <si>
    <t>Zestaw komputerowy bez systemu</t>
  </si>
  <si>
    <t>Drukarka laserowa czarno-biała</t>
  </si>
  <si>
    <t>Drukarka laserowa kolorowa</t>
  </si>
  <si>
    <t>Urządzenie wielofunkcyjne</t>
  </si>
  <si>
    <t>Switch 24 portowy</t>
  </si>
  <si>
    <t>Switch 48 portowy</t>
  </si>
  <si>
    <t>FIREWALL</t>
  </si>
  <si>
    <t>UPS do serwerów</t>
  </si>
  <si>
    <t>Skaner z podajnikiem</t>
  </si>
  <si>
    <t>KVM z monitorem LCD</t>
  </si>
  <si>
    <t>Buckup – biblioteka taśmowa</t>
  </si>
  <si>
    <t>Urządz. do łącz. bezprzewodowej</t>
  </si>
  <si>
    <t>System do prezentacji audio-video</t>
  </si>
  <si>
    <t>Parking</t>
  </si>
  <si>
    <t>parkowaniesamochodów</t>
  </si>
  <si>
    <t>Ogrodzenie</t>
  </si>
  <si>
    <t>ogrodzenie posesji</t>
  </si>
  <si>
    <t>Drogi i chodniki</t>
  </si>
  <si>
    <t>dojście do budynku</t>
  </si>
  <si>
    <t>95-040 Koluszki, ul. Korczaka 5</t>
  </si>
  <si>
    <t>W 2014r. wstawiono dodatkową bramę za kwotę 3.800,00</t>
  </si>
  <si>
    <t>modernizacja chodników w 2006r. za 29 395,41</t>
  </si>
  <si>
    <t>kostka brukowa</t>
  </si>
  <si>
    <t>ogrodzenie panelowe</t>
  </si>
  <si>
    <t>boisko sportowe</t>
  </si>
  <si>
    <t>śmietnik</t>
  </si>
  <si>
    <t>panele metalowe, cokół betonowy</t>
  </si>
  <si>
    <t>nawierzchnia asfaltowa</t>
  </si>
  <si>
    <t>instalacje telefoniczne i teletechniczne</t>
  </si>
  <si>
    <t>sieć centralnego ogrzewania</t>
  </si>
  <si>
    <t>przyłącze wodno - kanalizacyjne</t>
  </si>
  <si>
    <t>instalacja wodociągowa</t>
  </si>
  <si>
    <t xml:space="preserve"> przyłącze lokalnej kanalizacji</t>
  </si>
  <si>
    <t xml:space="preserve">Oświetlenie terenu </t>
  </si>
  <si>
    <t>nawierzchnia z kostki betonowej - chodnik</t>
  </si>
  <si>
    <t>nawierzchnia z kostki betonowej - parking</t>
  </si>
  <si>
    <t>nawierzchnia z kostki betonowej - drogi</t>
  </si>
  <si>
    <t xml:space="preserve">ogrodzenie terenu </t>
  </si>
  <si>
    <t>zbiornik na ścieki</t>
  </si>
  <si>
    <t>studnia wiercona</t>
  </si>
  <si>
    <t xml:space="preserve">Oświetlenie </t>
  </si>
  <si>
    <t>drogi z nawierzchni</t>
  </si>
  <si>
    <t>ogrodzenie z paneli stalowych</t>
  </si>
  <si>
    <t>ogrodzenie z siatki bez cokołu</t>
  </si>
  <si>
    <t>ogrodzenie z siatki bez cokołu 481 mb</t>
  </si>
  <si>
    <t>słupy oświetleniowe metalowe</t>
  </si>
  <si>
    <t>kostka betonowa</t>
  </si>
  <si>
    <t>panele stalowe ocynkowane, podmurówka betonowa</t>
  </si>
  <si>
    <t>rura stalowa</t>
  </si>
  <si>
    <t>asfalt</t>
  </si>
  <si>
    <t>siatka stalowa, podmurówka betonowa</t>
  </si>
  <si>
    <t>studnia głębinowa</t>
  </si>
  <si>
    <t>hydrofornia</t>
  </si>
  <si>
    <t>linia elektryczna</t>
  </si>
  <si>
    <t>utwardzenie dróg</t>
  </si>
  <si>
    <t>sieć wodociągowa</t>
  </si>
  <si>
    <t>Oczyszczalnia ścieków</t>
  </si>
  <si>
    <t>wyłączona z eksploatacji</t>
  </si>
  <si>
    <t>magazynowanie wody</t>
  </si>
  <si>
    <t>przesył energii elektrycznej</t>
  </si>
  <si>
    <t>komunikacja</t>
  </si>
  <si>
    <t>zaopatrzenie w wodę</t>
  </si>
  <si>
    <t>oczyszczanie ścieków</t>
  </si>
  <si>
    <t>około 1971</t>
  </si>
  <si>
    <t>około 1972</t>
  </si>
  <si>
    <t>około 1978</t>
  </si>
  <si>
    <t>około 1990</t>
  </si>
  <si>
    <t>cegła, zaprawa cementowa</t>
  </si>
  <si>
    <t>żelbeton, stal</t>
  </si>
  <si>
    <t>szlaka, płyty jumby, asfalt</t>
  </si>
  <si>
    <t>stal</t>
  </si>
  <si>
    <t>cegła, stal</t>
  </si>
  <si>
    <t>Kanalizacja sanitarna</t>
  </si>
  <si>
    <t>Chodniki, dojścia, opaski</t>
  </si>
  <si>
    <t>Beton, kostka brukowa</t>
  </si>
  <si>
    <t>Wymiana pionów oraz czyszczenie poziomów.</t>
  </si>
  <si>
    <t>Wymiana wszystkich opasek wokół budynku oraz częściowa wymiana chodnika.</t>
  </si>
  <si>
    <t>95-040 Koluszki, ul. Wigury 2</t>
  </si>
  <si>
    <t>ogrodzenie beton-metalowe</t>
  </si>
  <si>
    <t>Tabela nr 4 - Wykaz sprzętu elektronicznego w Powiecie Łódzkim Wschodnim</t>
  </si>
  <si>
    <t>stan techniczny dobry</t>
  </si>
  <si>
    <t>stan dobry</t>
  </si>
  <si>
    <t>stan dostateczny</t>
  </si>
  <si>
    <t xml:space="preserve"> stan dostateczny</t>
  </si>
  <si>
    <t>wartość udziału 304/1000 części we współwłasności budynku</t>
  </si>
  <si>
    <t>obiekt użyteczności publicznej pełniący funkcję biurową</t>
  </si>
  <si>
    <t>lata 50-te</t>
  </si>
  <si>
    <t>Instalacja sygnalizująca pożar, instalacja oddymiająca, ochrona</t>
  </si>
  <si>
    <t>ściany nośne żelbetowe i murowane z cegły pełnej, sciany działowe z cegły pełnej i płyt kartonowo-gipsowych</t>
  </si>
  <si>
    <t>Stropy żelbetowe, monolityczne</t>
  </si>
  <si>
    <t>Dach jest stropodachem, niewntylowanym, żelobetowym z warstwami zapewniającymi spadek oraz ocieplenie</t>
  </si>
  <si>
    <t>Instalacja elektryczna podtynkowa. Napięcie 400/230V</t>
  </si>
  <si>
    <t>Instalacja wodociągowa - przewody wykonane z rur stalowych, Instalacja kanalizacyjna - rury i kształtki żeliwne oraz PCW, Instalacja centralnego ogrzewania - przewody wykonane z rur stalowych czarnych, grzejniki żeliwne, żeberkowe</t>
  </si>
  <si>
    <t>Okna o trójdzielnym kroju, drewniane częściowo wymienione na nowe PCW. Stolarka drzwiowa wewnętrzna drzwi drewniane pełne oraz z przeszkleniami</t>
  </si>
  <si>
    <t>Wentylacja grawitacyjna, kominy z kanałami wentylacyjnymi, murowane</t>
  </si>
  <si>
    <t>0,0477 HA</t>
  </si>
  <si>
    <t>budynek szkolny</t>
  </si>
  <si>
    <t>monitoring</t>
  </si>
  <si>
    <t>95-040 Koluszki, ul. Kościuszki 16</t>
  </si>
  <si>
    <t>cegła</t>
  </si>
  <si>
    <t>konstrukcja drewniana, pokrycie blacha</t>
  </si>
  <si>
    <t>4 km</t>
  </si>
  <si>
    <t>pokrycie dachu z ceramiki na blachę, wymiana elekktryki,c.o.naprawa elewacji zew.</t>
  </si>
  <si>
    <t>drewniana i blacha</t>
  </si>
  <si>
    <t>w stanie dobrym</t>
  </si>
  <si>
    <t>wymieniona w czasie modrnizacji</t>
  </si>
  <si>
    <t>doprowadzona do budynku, obecnie  ogrzewanie z miejskiej siecji ciepłowniczej</t>
  </si>
  <si>
    <t>Wartość księgowa brutto/odtworzeniowa</t>
  </si>
  <si>
    <t xml:space="preserve">Zadania Starostwa wynikają z ustawy  z dnia 5 czerwca 1998 r. o samorządzie powiatowym. 
Starostwo powiatowe jest jednostką pomocniczą, którą powołuje się w celu wykonywania zadań powiatu, zarządu powiatu i przewodniczącego zarządu oraz uchwał rady powiatu
</t>
  </si>
  <si>
    <t>1.2. Wykaza zabudowanych nieruchomości znajdujących się w zasobie nieruchomości Skarbu Państwa</t>
  </si>
  <si>
    <t>8411Z</t>
  </si>
  <si>
    <t>rodzaj wartości (księgowa brutto - KB / odtworzeniowa - O/rynkowa - R)</t>
  </si>
  <si>
    <t>UL. SIENKIEWICZA 3, 90-113 ŁÓDŹ</t>
  </si>
  <si>
    <t>Drukarka HP</t>
  </si>
  <si>
    <t>Switch</t>
  </si>
  <si>
    <t>Ruter CISCO</t>
  </si>
  <si>
    <t>Serwer HP</t>
  </si>
  <si>
    <t>Szafa krosownicza</t>
  </si>
  <si>
    <t>UPS</t>
  </si>
  <si>
    <t>ul. Sienkiewicza 3, 90-113 Łódź</t>
  </si>
  <si>
    <t>Projektor  Benq</t>
  </si>
  <si>
    <t>Mikrofon bezprzewodowy</t>
  </si>
  <si>
    <t>Projektor Benq + ekran</t>
  </si>
  <si>
    <t>Swith TL-SG3216</t>
  </si>
  <si>
    <t>Ruter TL-ER 6120</t>
  </si>
  <si>
    <t>Projektor MX525</t>
  </si>
  <si>
    <t>jednostka komputerowa</t>
  </si>
  <si>
    <t>przełącznik DGS 3200+1008</t>
  </si>
  <si>
    <t>komputer jednostka</t>
  </si>
  <si>
    <t>serwer</t>
  </si>
  <si>
    <t>urządzenie wielof.  Konica Minolta</t>
  </si>
  <si>
    <t>urządzenie wielof.  Kyocera</t>
  </si>
  <si>
    <t>serwer urz. sieciowe</t>
  </si>
  <si>
    <t>skaner graftec</t>
  </si>
  <si>
    <t>centralka tele</t>
  </si>
  <si>
    <t>ploter hp 510</t>
  </si>
  <si>
    <t>Serwer lenowo WROTA</t>
  </si>
  <si>
    <t>Urządzenie  do bacup WROTA</t>
  </si>
  <si>
    <t>Urządzenie firewall WROTA</t>
  </si>
  <si>
    <t>monitor LCD</t>
  </si>
  <si>
    <t>monitory Beng 2 szt</t>
  </si>
  <si>
    <t>Router  2 szt</t>
  </si>
  <si>
    <t>drukarka Lexmark 3 szt</t>
  </si>
  <si>
    <t>drukarki HP  Office jet 2 szt</t>
  </si>
  <si>
    <t>drukarka hp 7000 4 szt</t>
  </si>
  <si>
    <t>router</t>
  </si>
  <si>
    <t>TABLICA INTERAKTYWNA Z PROJEKTOREM</t>
  </si>
  <si>
    <t>LAPTOP Z OPROGRAMOWANIEM</t>
  </si>
  <si>
    <t>APARAT FOTOGRAFICZNY</t>
  </si>
  <si>
    <t>SPRZĘT MUZYCZNY IBIZA PORT</t>
  </si>
  <si>
    <t>szatnia, stołówka, imprezy okolicznościowe</t>
  </si>
  <si>
    <t xml:space="preserve">Rejestrator DVR BSC </t>
  </si>
  <si>
    <t xml:space="preserve">Centrala telefoniczna </t>
  </si>
  <si>
    <t>Drukarka CLP-775</t>
  </si>
  <si>
    <t xml:space="preserve">KOLUMNA AKTYWNA  PROEL V15A </t>
  </si>
  <si>
    <t xml:space="preserve">Komputer OPTIMUS + monitor 2 zest. </t>
  </si>
  <si>
    <t>Karta sieciowa PCI</t>
  </si>
  <si>
    <t>Karta muzyczna</t>
  </si>
  <si>
    <t>Zasilacz PC 400 W</t>
  </si>
  <si>
    <t>Dysk twardy 500 GB</t>
  </si>
  <si>
    <t>Karta graficzna GF 210</t>
  </si>
  <si>
    <t>Płyta główna</t>
  </si>
  <si>
    <t xml:space="preserve">Procesor Intel Pentium </t>
  </si>
  <si>
    <t>Mysz ART.</t>
  </si>
  <si>
    <t>Mysz Genius</t>
  </si>
  <si>
    <t>Obudowa PC z zasilaczem</t>
  </si>
  <si>
    <t>Klawiatura</t>
  </si>
  <si>
    <t>Nagrywarka DVDRW</t>
  </si>
  <si>
    <t>Zasilacz PC 350 W</t>
  </si>
  <si>
    <t>Mysz A4 TECH</t>
  </si>
  <si>
    <t>Drukarka Hp Laserjet PRO M12</t>
  </si>
  <si>
    <t>Drukarka HP Deskjet 1515</t>
  </si>
  <si>
    <t xml:space="preserve">Głośniki Creative </t>
  </si>
  <si>
    <t>Karta sieciowa WIFI</t>
  </si>
  <si>
    <t>Router TP LINK</t>
  </si>
  <si>
    <t>Switch TP - LINK</t>
  </si>
  <si>
    <t>Tester okablowania</t>
  </si>
  <si>
    <t>Patchpanel 19'' 12 port</t>
  </si>
  <si>
    <t>Zestaw komputerowy INTEL</t>
  </si>
  <si>
    <t>Pamięć DDR</t>
  </si>
  <si>
    <t>Pendrive 16 GB</t>
  </si>
  <si>
    <t>Projektor EPSON</t>
  </si>
  <si>
    <t>Radioodtwarzacz CD</t>
  </si>
  <si>
    <t xml:space="preserve">zestaw komputerowy TRILINE </t>
  </si>
  <si>
    <t>Tablica interaktywna SMART</t>
  </si>
  <si>
    <t>projektor multimedialny  H5360</t>
  </si>
  <si>
    <t>projektor BENQ MS 521P</t>
  </si>
  <si>
    <t>projektor BENQ</t>
  </si>
  <si>
    <t>tablica ineraktyw. z rzut. multim.</t>
  </si>
  <si>
    <t>głośniki do tablicy interakt.</t>
  </si>
  <si>
    <t>rzutnik RICOH</t>
  </si>
  <si>
    <t>drukarka HP DJ 3545</t>
  </si>
  <si>
    <t xml:space="preserve">laptop Samsung RV 515 </t>
  </si>
  <si>
    <t>Notebook 255 E</t>
  </si>
  <si>
    <t>Notebook ASUS</t>
  </si>
  <si>
    <t>imprezy okolicznościowe</t>
  </si>
  <si>
    <t>urz. wielofunkcyjne Panasonic KX MB2170</t>
  </si>
  <si>
    <t>urz. wielofunkcyjne Xerox workcentre 5330</t>
  </si>
  <si>
    <t xml:space="preserve">urz. wielofunkcyjne Xerox workcentre </t>
  </si>
  <si>
    <t>Macierz HP MSA 2040 + dyski</t>
  </si>
  <si>
    <t>ul. Piotrkowska 2, 95-080 Tuszyn</t>
  </si>
  <si>
    <t>stołówka, szatnia, imprezy okolicznościowe</t>
  </si>
  <si>
    <t>czytnik + baza usb</t>
  </si>
  <si>
    <t>monitor led</t>
  </si>
  <si>
    <t>aparat fotograficzny nikon(torba statyw karta pamięci)</t>
  </si>
  <si>
    <t>kserokopiarka km 2050</t>
  </si>
  <si>
    <t xml:space="preserve">urządzenie wielofunkcyjne  </t>
  </si>
  <si>
    <t>niszczarka hsm securio</t>
  </si>
  <si>
    <t>urządzenie wielofunkcyjne  hp laser jet</t>
  </si>
  <si>
    <t>kamera kopułkowa</t>
  </si>
  <si>
    <t>Urządzenie wielofunkcyjne Konica Minolta</t>
  </si>
  <si>
    <t>Ricoch MP2501MP</t>
  </si>
  <si>
    <t>Opcje do urządzenia wielofunkcyjnego</t>
  </si>
  <si>
    <t>Niszczarka HSM Shedstar x10 4x35</t>
  </si>
  <si>
    <t>drukarka xerox phaser 3250dn</t>
  </si>
  <si>
    <t>skaner</t>
  </si>
  <si>
    <t>kserokopiarka kyocera fs 1035 mfp</t>
  </si>
  <si>
    <t>drukarka laserowa hp lj 4250</t>
  </si>
  <si>
    <t>drukarka hp lj p1102</t>
  </si>
  <si>
    <t>komputer używany</t>
  </si>
  <si>
    <t>komputer uzywany</t>
  </si>
  <si>
    <t>komputer hp 8000 elite</t>
  </si>
  <si>
    <t>monitor hp 190w</t>
  </si>
  <si>
    <t>drukarka oki b 430d</t>
  </si>
  <si>
    <t>Zakup 2014</t>
  </si>
  <si>
    <t>skaner hp g2710</t>
  </si>
  <si>
    <t>drukarka oki b430d</t>
  </si>
  <si>
    <t>komputer dell, monitor</t>
  </si>
  <si>
    <t>komputer dell</t>
  </si>
  <si>
    <t>Lenovo Thinkcentre M91 - komputer</t>
  </si>
  <si>
    <t>Komputer Lenovo S510</t>
  </si>
  <si>
    <t>Komputer Lenovo SFF S500</t>
  </si>
  <si>
    <t>Komputer Dell 9020</t>
  </si>
  <si>
    <t>Monitor NEC 24"</t>
  </si>
  <si>
    <t>zestaw komputerowy: PC, monitor LCD 22", Windows, MS Office</t>
  </si>
  <si>
    <t>zestaw komputerowy: PC, monitor LSD 22", Windows, MS Office</t>
  </si>
  <si>
    <t xml:space="preserve">drukarka Xerox Work Centre 5222 </t>
  </si>
  <si>
    <t>zestaw komputerowy: PC, monitor Samsung 19", drukarka HP Laser Jet P1566</t>
  </si>
  <si>
    <t>urządzenie wielofunkcyjne kolorowe A3, duplex</t>
  </si>
  <si>
    <t>kserokopiarka Koycera FS 2026 mfp</t>
  </si>
  <si>
    <t>komputer biurowy /i3-6100, 8GB/ z systemem windowsa 10 pro, oprogramowaniem MS Office i monitorem 23'</t>
  </si>
  <si>
    <t>zestaw komputerowy: monitor Benq, komputer Actina Prime, MS Office 2016</t>
  </si>
  <si>
    <t>urządzenie wielofunkcyjne Samsung</t>
  </si>
  <si>
    <t>Urządzenie wielofunkcyjne Ricoh Aftico</t>
  </si>
  <si>
    <t>Urządzenie HP Colour Laser Jet Managed E77822dn</t>
  </si>
  <si>
    <t>komputer dell optiflex 780</t>
  </si>
  <si>
    <t>urządzenie wielofunkcyjne kyocera fs1128mfp</t>
  </si>
  <si>
    <t>drukarka kyocera fs1300</t>
  </si>
  <si>
    <t>skaner epson gt-s50</t>
  </si>
  <si>
    <t>serwer typu c + monitor</t>
  </si>
  <si>
    <t>serwer typu c  + monitor</t>
  </si>
  <si>
    <t>serwer typu d + monitor - panekl kontolny</t>
  </si>
  <si>
    <t>urządzenie do backupu typu b</t>
  </si>
  <si>
    <t>firewall</t>
  </si>
  <si>
    <t>przełącznik dostępowy</t>
  </si>
  <si>
    <t>Switch 3 com</t>
  </si>
  <si>
    <t>Router Cisco</t>
  </si>
  <si>
    <t>Serwer Astima Solar+Ever Sinline</t>
  </si>
  <si>
    <r>
      <t xml:space="preserve">zestaw komputerowy: </t>
    </r>
    <r>
      <rPr>
        <sz val="9"/>
        <color indexed="17"/>
        <rFont val="Calibri"/>
        <family val="2"/>
        <charset val="238"/>
        <scheme val="minor"/>
      </rPr>
      <t>PC</t>
    </r>
    <r>
      <rPr>
        <sz val="9"/>
        <rFont val="Calibri"/>
        <family val="2"/>
        <charset val="238"/>
        <scheme val="minor"/>
      </rPr>
      <t>, monitor LSD 22", Windows, MS Office</t>
    </r>
  </si>
  <si>
    <t>komputer przenośny asus + torba</t>
  </si>
  <si>
    <t xml:space="preserve">komputer przenośny asus  </t>
  </si>
  <si>
    <t>komputer przenośny Toshiba z torbą</t>
  </si>
  <si>
    <t>Notebook Lenovo</t>
  </si>
  <si>
    <t>komputer przenośny Lenovo</t>
  </si>
  <si>
    <t xml:space="preserve">Tablica interaktywna Returnstar </t>
  </si>
  <si>
    <t>Projektor Optoma</t>
  </si>
  <si>
    <t>DrukarkaHP 1102</t>
  </si>
  <si>
    <t>monitor IIYma lcd</t>
  </si>
  <si>
    <t>Urządzenie  wielofunkc  HP Laser Jet M 127</t>
  </si>
  <si>
    <t>drukarka hp M 12</t>
  </si>
  <si>
    <t>drukarka hp M12</t>
  </si>
  <si>
    <t>serwer plików synology</t>
  </si>
  <si>
    <t>Lenowo S200 TWR STF 10HQS00</t>
  </si>
  <si>
    <t>nedbook ASUS</t>
  </si>
  <si>
    <t>ZESTAW KOMPUTEROWY Z MONITOREM</t>
  </si>
  <si>
    <t>Urządzenie wielofunkcyjne z oprogr.</t>
  </si>
  <si>
    <t>Monitor interaktywny z oprogramowaniem</t>
  </si>
  <si>
    <t>TABLICA INTERAKTYWNA myBoard</t>
  </si>
  <si>
    <t>Projektor multimedialny Optoma</t>
  </si>
  <si>
    <t>Urządzenie wielofunkcyjne A3</t>
  </si>
  <si>
    <t>Wizualizer Newline Trucam – 2 szt.</t>
  </si>
  <si>
    <t>Urządzenie wielofunkcyjne A4</t>
  </si>
  <si>
    <t>Synology serwer</t>
  </si>
  <si>
    <t>Przełącznik sieciowy</t>
  </si>
  <si>
    <t>Router</t>
  </si>
  <si>
    <t xml:space="preserve">Komputer stacjonarny </t>
  </si>
  <si>
    <t>Drukarka kolorowa A4</t>
  </si>
  <si>
    <t>Laptopy – 17 szt.</t>
  </si>
  <si>
    <t xml:space="preserve">Drukarka fiskalna Posnet </t>
  </si>
  <si>
    <t>switch T1600G</t>
  </si>
  <si>
    <t>Komputer DELL Vostro 3250 SFF</t>
  </si>
  <si>
    <t>Drukarka HP M125nw</t>
  </si>
  <si>
    <t>Komputer ASUS D520SF</t>
  </si>
  <si>
    <t>Karta sieciowa USB LAN i-tec 2,0</t>
  </si>
  <si>
    <t>Pamięć DDR3 4 GB/1333 512*8 Single Rank</t>
  </si>
  <si>
    <t>D-link 5-port Switch 5xFE</t>
  </si>
  <si>
    <t xml:space="preserve">Intel Celeron G1840 2,8 Ghz - procesor </t>
  </si>
  <si>
    <t>Plyta gł. MSI H81M-P33</t>
  </si>
  <si>
    <t>oscyloskop Hantek 6022BE</t>
  </si>
  <si>
    <t>Rzutnik *PJNEC VE308 DLP6VGA/3000ALI</t>
  </si>
  <si>
    <t xml:space="preserve">Zestaw komputerowy OPTIMUS </t>
  </si>
  <si>
    <t>urządzenie wielofunk RICOH</t>
  </si>
  <si>
    <t>Rzutnik multimedialny NEC</t>
  </si>
  <si>
    <t>Ekran ścienny NOBO</t>
  </si>
  <si>
    <t xml:space="preserve">Zestaw komputerowy używany </t>
  </si>
  <si>
    <t>Notebook LENOWO</t>
  </si>
  <si>
    <t>Laptop Asus R 540 LJ</t>
  </si>
  <si>
    <t>Laptop HP/Win 10</t>
  </si>
  <si>
    <t>Drukarka XEROX PHASER 3330</t>
  </si>
  <si>
    <t>Drukarka XEROX PHASER 3052</t>
  </si>
  <si>
    <t>laptop 13"</t>
  </si>
  <si>
    <t>Laptop 13"</t>
  </si>
  <si>
    <t>Serwer HP DL580 G5 z systemem</t>
  </si>
  <si>
    <t>Serwer HP DL380P G8</t>
  </si>
  <si>
    <t>Serwer HP DL360 G9</t>
  </si>
  <si>
    <t>Serwer HP DL380 G6</t>
  </si>
  <si>
    <t>Monitor LCD 27 IIYAMA</t>
  </si>
  <si>
    <t>Komputer przenośny z systemem</t>
  </si>
  <si>
    <t>Komputer przenośny bez systemu</t>
  </si>
  <si>
    <t xml:space="preserve">5. Dom Pomocy Społecznej w Lisowicach
</t>
  </si>
  <si>
    <t xml:space="preserve">6. SPECJALNY OŚRODEK SZKOLNO - WYCHOWAWCZY W KOLUSZKACH
</t>
  </si>
  <si>
    <t xml:space="preserve">7. Dom Pomocy Społecznej w Wiśniowej Górze
</t>
  </si>
  <si>
    <t xml:space="preserve">8. Zespół Szkół Ponadgimnazjalnych Nr 1 w Koluszkach
</t>
  </si>
  <si>
    <t xml:space="preserve">9. I Liceum Ogólnokształcące im. H. Sienkiewicza 
</t>
  </si>
  <si>
    <t xml:space="preserve">10. Powiatowe Centrum Pomocy Rodzinie
</t>
  </si>
  <si>
    <t xml:space="preserve">11. Powiatowy Urząd Pracy Łódź-Wschód
</t>
  </si>
  <si>
    <t>ogrodzenie z bramą i furtką (61 mb)</t>
  </si>
  <si>
    <t>kamień łupany i panele stalowe</t>
  </si>
  <si>
    <t>kanalizacja deszczowa na terenie ZSP nr 1</t>
  </si>
  <si>
    <t>zestawy komputerowe</t>
  </si>
  <si>
    <t>ploter</t>
  </si>
  <si>
    <t>modernizacja serwera</t>
  </si>
  <si>
    <t>Tabela nr 2 - Wykaz lokalizacji, w których prowadzona jest działalność oraz lokalizacji gdzie znajduje się mienie należące do jednostek PŁW</t>
  </si>
  <si>
    <t>Starostwo Powiatowe w Łodzi, ul. Sienkiewicza 3, 90-113 Łódź</t>
  </si>
  <si>
    <t>5. Dom Pomocy Społecznej w Lisowicach</t>
  </si>
  <si>
    <t>6. SPECJALNY OŚRODEK SZKOLNO - WYCHOWAWCZY W KOLUSZKACH</t>
  </si>
  <si>
    <t>7. Dom Pomocy Społecznej w Wiśniowej Górze</t>
  </si>
  <si>
    <t>8. Zespół Szkół Ponadgimnazjalnych Nr 1 w Koluszkach</t>
  </si>
  <si>
    <t xml:space="preserve">9.  I Liceum Ogólnokształcące im. H. Sienkiewicza </t>
  </si>
  <si>
    <t>10. Powiatowe Centrum Pomocy Rodzinie</t>
  </si>
  <si>
    <t>11. Powiatowy Urząd Pracy Łódź-Wschód</t>
  </si>
  <si>
    <t>nowa inwestycja</t>
  </si>
  <si>
    <t>ŁĄCZNIE</t>
  </si>
  <si>
    <t>20-01-2018</t>
  </si>
  <si>
    <t>06-02-2018</t>
  </si>
  <si>
    <t>14-05-2018</t>
  </si>
  <si>
    <t>24-04-2018</t>
  </si>
  <si>
    <t>04-02-2018</t>
  </si>
  <si>
    <t>06-03-2018</t>
  </si>
  <si>
    <t>09-01-2018</t>
  </si>
  <si>
    <t>03-01-2018</t>
  </si>
  <si>
    <t>11-01-2018</t>
  </si>
  <si>
    <t>19-01-2018</t>
  </si>
  <si>
    <t>23-01-2018</t>
  </si>
  <si>
    <t>14-04-2017</t>
  </si>
  <si>
    <t>14-02-2017</t>
  </si>
  <si>
    <t>28-12-2017</t>
  </si>
  <si>
    <t>23-02-2017</t>
  </si>
  <si>
    <t>07-12-2017</t>
  </si>
  <si>
    <t>25-12-2017</t>
  </si>
  <si>
    <t>29-12-2017</t>
  </si>
  <si>
    <t>26-12-2017</t>
  </si>
  <si>
    <t>24-12-2017</t>
  </si>
  <si>
    <t>27-12-2017</t>
  </si>
  <si>
    <t>16-12-2017</t>
  </si>
  <si>
    <t>22-02-2017</t>
  </si>
  <si>
    <t>07-11-2017</t>
  </si>
  <si>
    <t>29-11-2017</t>
  </si>
  <si>
    <t>20-11-2017</t>
  </si>
  <si>
    <t>29-10-2017</t>
  </si>
  <si>
    <t>24-10-2017</t>
  </si>
  <si>
    <t>22-10-2017</t>
  </si>
  <si>
    <t>02-10-2017</t>
  </si>
  <si>
    <t>12-10-2017</t>
  </si>
  <si>
    <t>20-09-2017</t>
  </si>
  <si>
    <t>30-08-2017</t>
  </si>
  <si>
    <t>15-09-2017</t>
  </si>
  <si>
    <t>01-09-2017</t>
  </si>
  <si>
    <t>31-08-2017</t>
  </si>
  <si>
    <t>27-08-2017</t>
  </si>
  <si>
    <t>30-05-2017</t>
  </si>
  <si>
    <t>20-08-2017</t>
  </si>
  <si>
    <t>24-07-2017</t>
  </si>
  <si>
    <t>12-01-2017</t>
  </si>
  <si>
    <t>02-08-2017</t>
  </si>
  <si>
    <t>26-07-2017</t>
  </si>
  <si>
    <t>28-06-2017</t>
  </si>
  <si>
    <t>13-07-2017</t>
  </si>
  <si>
    <t>05-07-2017</t>
  </si>
  <si>
    <t>22-06-2017</t>
  </si>
  <si>
    <t>06-07-2017</t>
  </si>
  <si>
    <t>29-06-2017</t>
  </si>
  <si>
    <t>06-06-2017</t>
  </si>
  <si>
    <t>20-05-2017</t>
  </si>
  <si>
    <t>22-05-2017</t>
  </si>
  <si>
    <t>16-05-2017</t>
  </si>
  <si>
    <t>17-05-2017</t>
  </si>
  <si>
    <t>18-02-2017</t>
  </si>
  <si>
    <t>09-05-2017</t>
  </si>
  <si>
    <t>06-05-2017</t>
  </si>
  <si>
    <t>27-04-2017</t>
  </si>
  <si>
    <t>19-04-2017</t>
  </si>
  <si>
    <t>09-04-2017</t>
  </si>
  <si>
    <t>17-02-2017</t>
  </si>
  <si>
    <t>24-03-2017</t>
  </si>
  <si>
    <t>07-03-2017</t>
  </si>
  <si>
    <t>25-02-2017</t>
  </si>
  <si>
    <t>27-02-2017</t>
  </si>
  <si>
    <t>01-03-2017</t>
  </si>
  <si>
    <t>08-03-2017</t>
  </si>
  <si>
    <t>02-02-2017</t>
  </si>
  <si>
    <t>23-01-2017</t>
  </si>
  <si>
    <t>17-01-2017</t>
  </si>
  <si>
    <t>09-01-2017</t>
  </si>
  <si>
    <t>25-11-2016</t>
  </si>
  <si>
    <t>23-12-2016</t>
  </si>
  <si>
    <t>27-12-2016</t>
  </si>
  <si>
    <t>12-12-2016</t>
  </si>
  <si>
    <t>02-11-2016</t>
  </si>
  <si>
    <t>06-12-2016</t>
  </si>
  <si>
    <t>17-10-2016</t>
  </si>
  <si>
    <t>08-10-2016</t>
  </si>
  <si>
    <t>07-11-2016</t>
  </si>
  <si>
    <t>13-10-2016</t>
  </si>
  <si>
    <t>10-06-2016</t>
  </si>
  <si>
    <t>14-09-2016</t>
  </si>
  <si>
    <t>15-09-2016</t>
  </si>
  <si>
    <t>29-08-2016</t>
  </si>
  <si>
    <t>24-07-2016</t>
  </si>
  <si>
    <t>24-06-2016</t>
  </si>
  <si>
    <t>25-06-2016</t>
  </si>
  <si>
    <t>14-06-2016</t>
  </si>
  <si>
    <t>10-04-2016</t>
  </si>
  <si>
    <t>28-05-2016</t>
  </si>
  <si>
    <t>05-06-2016</t>
  </si>
  <si>
    <t>12-05-2016</t>
  </si>
  <si>
    <t>22-05-2016</t>
  </si>
  <si>
    <t>10-05-2016</t>
  </si>
  <si>
    <t>01-05-2016</t>
  </si>
  <si>
    <t>03-05-2016</t>
  </si>
  <si>
    <t>22-03-2016</t>
  </si>
  <si>
    <t>24-03-2016</t>
  </si>
  <si>
    <t>14-03-2016</t>
  </si>
  <si>
    <t>29-03-2016</t>
  </si>
  <si>
    <t>28-03-2016</t>
  </si>
  <si>
    <t>06-03-2016</t>
  </si>
  <si>
    <t>07-03-2016</t>
  </si>
  <si>
    <t>14-02-2016</t>
  </si>
  <si>
    <t>21-02-2016</t>
  </si>
  <si>
    <t>22-02-2016</t>
  </si>
  <si>
    <t>11-02-2016</t>
  </si>
  <si>
    <t>26-01-2016</t>
  </si>
  <si>
    <t>29-01-2016</t>
  </si>
  <si>
    <t>28-01-2016</t>
  </si>
  <si>
    <t>25-01-2016</t>
  </si>
  <si>
    <t>27-01-2016</t>
  </si>
  <si>
    <t>10-11-2015</t>
  </si>
  <si>
    <t>02-10-2015</t>
  </si>
  <si>
    <t>11-01-2015</t>
  </si>
  <si>
    <t>04-12-2015</t>
  </si>
  <si>
    <t>11-11-2015</t>
  </si>
  <si>
    <t>15-10-2015</t>
  </si>
  <si>
    <t>22-08-2015</t>
  </si>
  <si>
    <t>02-07-2015</t>
  </si>
  <si>
    <t>27-07-2015</t>
  </si>
  <si>
    <t>14-06-2015</t>
  </si>
  <si>
    <t>31-05-2015</t>
  </si>
  <si>
    <t>13-05-2015</t>
  </si>
  <si>
    <t>20-05-2015</t>
  </si>
  <si>
    <t>26-04-2015</t>
  </si>
  <si>
    <t>06-04-2015</t>
  </si>
  <si>
    <t>09-04-2015</t>
  </si>
  <si>
    <t>05-04-2015</t>
  </si>
  <si>
    <t>29-03-2015</t>
  </si>
  <si>
    <t>02-04-2015</t>
  </si>
  <si>
    <t>02-02-2015</t>
  </si>
  <si>
    <t>11-02-2015</t>
  </si>
  <si>
    <t>15-01-2015</t>
  </si>
  <si>
    <t>ubezpieczenie odpowiedzialności cywilnej</t>
  </si>
  <si>
    <t>Regres</t>
  </si>
  <si>
    <t>Rezerwa</t>
  </si>
  <si>
    <t>Wypłata</t>
  </si>
  <si>
    <t>Data szkody</t>
  </si>
  <si>
    <t>Ryzyko</t>
  </si>
  <si>
    <t>27-07-2016</t>
  </si>
  <si>
    <t>12-06-2015</t>
  </si>
  <si>
    <t>ubezpieczenie sprzętu elektronicznego od wszystkich ryzyk</t>
  </si>
  <si>
    <t>10-08-2017</t>
  </si>
  <si>
    <t>27-06-2017</t>
  </si>
  <si>
    <t>29-07-2016</t>
  </si>
  <si>
    <t>17-06-2016</t>
  </si>
  <si>
    <t>06-01-2016</t>
  </si>
  <si>
    <t>01-01-2016</t>
  </si>
  <si>
    <t>25-07-2015</t>
  </si>
  <si>
    <t>16-08-2015</t>
  </si>
  <si>
    <t xml:space="preserve">ubezpieczenie mienia od wszystkich ryzyk </t>
  </si>
  <si>
    <t>Razem – drogi w gminie</t>
  </si>
  <si>
    <t>ul. Wschodnia</t>
  </si>
  <si>
    <t>2908E</t>
  </si>
  <si>
    <t>ul. S. Żeromskiego</t>
  </si>
  <si>
    <t>2900E</t>
  </si>
  <si>
    <t>ul. Słoneczna</t>
  </si>
  <si>
    <t>2903E</t>
  </si>
  <si>
    <t>ul. Rzgowska</t>
  </si>
  <si>
    <t>2910E</t>
  </si>
  <si>
    <t>ul. Poprzeczna</t>
  </si>
  <si>
    <t>2907E</t>
  </si>
  <si>
    <t>ul. Poddębina (5142+194)</t>
  </si>
  <si>
    <t>2902E</t>
  </si>
  <si>
    <t>Pl. Wł. Reymonta</t>
  </si>
  <si>
    <t>ul. Piotrkowska</t>
  </si>
  <si>
    <t>ul. Ogrodzonka</t>
  </si>
  <si>
    <t>ul. M. Karłowicza</t>
  </si>
  <si>
    <t>ul. Łowicka</t>
  </si>
  <si>
    <t>ul. Leśna</t>
  </si>
  <si>
    <t>2905E</t>
  </si>
  <si>
    <t>ul. Ks. P. Ściegiennego</t>
  </si>
  <si>
    <t>2904E</t>
  </si>
  <si>
    <t>ul. Króla Wł. Jagiełły</t>
  </si>
  <si>
    <t>ul. Kępica</t>
  </si>
  <si>
    <t>od K 1 do gr. miasta; ul. Kaczeńcowa (2174+1196)</t>
  </si>
  <si>
    <t>ul. G. Narutowicza</t>
  </si>
  <si>
    <t>ul. Brzezińska</t>
  </si>
  <si>
    <t>ul. A. Zwierzyńskiego</t>
  </si>
  <si>
    <t>ul. 3 Maja</t>
  </si>
  <si>
    <t>2901E</t>
  </si>
  <si>
    <t>Dłutów-Górki Duże</t>
  </si>
  <si>
    <t>3313E</t>
  </si>
  <si>
    <t>Górki Duże-Rusociny</t>
  </si>
  <si>
    <t>2931E</t>
  </si>
  <si>
    <t>Kruszów-Kalska Wola</t>
  </si>
  <si>
    <t>Makoszyn-Srock</t>
  </si>
  <si>
    <t>2932E</t>
  </si>
  <si>
    <t>Głuchów-Lubanów</t>
  </si>
  <si>
    <t>2930E</t>
  </si>
  <si>
    <t>Garbów-Szczukwin-Głuchów</t>
  </si>
  <si>
    <t>2929E</t>
  </si>
  <si>
    <t>Górki Duże-Kruszów</t>
  </si>
  <si>
    <t>Tuszyn-Garbów</t>
  </si>
  <si>
    <t>Tuszyn-Czarnocin</t>
  </si>
  <si>
    <t>Tuszyn-Czyżemin</t>
  </si>
  <si>
    <t>Zofiówka-Tuszyn</t>
  </si>
  <si>
    <t>2928E</t>
  </si>
  <si>
    <t>Droga nr 1-Zofiówka</t>
  </si>
  <si>
    <t>1512E</t>
  </si>
  <si>
    <t>Zofiówka-Leszczyny</t>
  </si>
  <si>
    <t>Droga nr 1-Modlica-Pałczew</t>
  </si>
  <si>
    <t>/mb/</t>
  </si>
  <si>
    <t>Długość</t>
  </si>
  <si>
    <t>Nazwa drogi</t>
  </si>
  <si>
    <t>Nr drogi</t>
  </si>
  <si>
    <t>Drogi powiatowe – Gmina Tuszyn</t>
  </si>
  <si>
    <t>Droga nr 1 – granica gminy Rzgów</t>
  </si>
  <si>
    <t>Łódź-Ruda-Rzgów – ul. Rudzka</t>
  </si>
  <si>
    <t>1195E</t>
  </si>
  <si>
    <t>Starowa Góra-Rzgów-Babichy - ul. Łódzka/ul. Tuszyńska</t>
  </si>
  <si>
    <t>2942E</t>
  </si>
  <si>
    <t>Rzgów-Kalino-Romanów – ul. Ogrodowa</t>
  </si>
  <si>
    <t>2909E</t>
  </si>
  <si>
    <t>Wola Zaradzyńska-Pabianice-Sereczyn-Prawda</t>
  </si>
  <si>
    <t>3303E</t>
  </si>
  <si>
    <t>Łódź-Gospodarz-Prawda-Tuszyn</t>
  </si>
  <si>
    <t>2916E</t>
  </si>
  <si>
    <t>Łódź-Ruda-Rzgów</t>
  </si>
  <si>
    <t>Starowa Góra-Konstantyna-Grodzisko</t>
  </si>
  <si>
    <t>2941E</t>
  </si>
  <si>
    <t>Łódź-Bronisin-Huta Wiskicka</t>
  </si>
  <si>
    <t>1233E</t>
  </si>
  <si>
    <t>Rzgów-Kalino-Romanów</t>
  </si>
  <si>
    <t>Stefanów-Kalino</t>
  </si>
  <si>
    <t>2922E</t>
  </si>
  <si>
    <t>Wola Rakowa-Romanów-Tuszyn</t>
  </si>
  <si>
    <t>2912E</t>
  </si>
  <si>
    <t>Drogi powiatowe – Gmina Rzgów</t>
  </si>
  <si>
    <t>Wola Kutowa-Pałczew- Modlica</t>
  </si>
  <si>
    <t>Pałczew-Wardzyń</t>
  </si>
  <si>
    <t>2927E</t>
  </si>
  <si>
    <t>Wola Rakowa-Pałczew</t>
  </si>
  <si>
    <t>2926E</t>
  </si>
  <si>
    <t>Kurowice-Kotlinki</t>
  </si>
  <si>
    <t>2925E</t>
  </si>
  <si>
    <t>Kurowice - Gałków</t>
  </si>
  <si>
    <t>2924E</t>
  </si>
  <si>
    <t>Karpin-Borowa</t>
  </si>
  <si>
    <t>2915E</t>
  </si>
  <si>
    <t>Bukowiec-Brójce</t>
  </si>
  <si>
    <t>2923E</t>
  </si>
  <si>
    <t>Łódź-Wiskitno-Wola Rakowa</t>
  </si>
  <si>
    <t>1164E</t>
  </si>
  <si>
    <t>Andrespol-Stróża-Wola Rakowa-Romanów</t>
  </si>
  <si>
    <t>Drogi powiatowe – Gmina Brójce</t>
  </si>
  <si>
    <t>ul. 11 – Listopada Koluszki</t>
  </si>
  <si>
    <t>2918E</t>
  </si>
  <si>
    <t>Wola Łokotowa – Budziszewice</t>
  </si>
  <si>
    <t>2920E</t>
  </si>
  <si>
    <t>Jordanów – Gałków Parcela</t>
  </si>
  <si>
    <t>2913E</t>
  </si>
  <si>
    <t>Droga Nr 2917E – Wierzchy – Popień</t>
  </si>
  <si>
    <t>Stefanów – Długie</t>
  </si>
  <si>
    <t>2919E</t>
  </si>
  <si>
    <t>Tworzyjanki – Redzeń Stary</t>
  </si>
  <si>
    <t>2917E</t>
  </si>
  <si>
    <t>Gałków Duży – Borowa –  Karpin</t>
  </si>
  <si>
    <t>Gałków Duży – Żakowice</t>
  </si>
  <si>
    <t>2914E</t>
  </si>
  <si>
    <t>Witkowice – Gałków Mały</t>
  </si>
  <si>
    <t>2911E</t>
  </si>
  <si>
    <t>Drogi powiatowe – Gmina Koluszki</t>
  </si>
  <si>
    <t>Wiączyń – Jordanów</t>
  </si>
  <si>
    <t>Nowosolna – Wiączyń – Bedoń – Andrzejów – Łódź</t>
  </si>
  <si>
    <t>1151E</t>
  </si>
  <si>
    <t>Nowosolna – Grabina</t>
  </si>
  <si>
    <t>1119E</t>
  </si>
  <si>
    <t>Łódź – Dąbrowa</t>
  </si>
  <si>
    <t>1198E</t>
  </si>
  <si>
    <t>Łódź – Kalonka</t>
  </si>
  <si>
    <t>1148E</t>
  </si>
  <si>
    <t>Nowosolna – Skoszewy – Niesułków</t>
  </si>
  <si>
    <t>1150E</t>
  </si>
  <si>
    <t>Wilanów – Kalonka – Janów</t>
  </si>
  <si>
    <t>1186E</t>
  </si>
  <si>
    <t>Drogi powiatowe – Gmina Nowosolna</t>
  </si>
  <si>
    <t>Bukowiec - Brójce</t>
  </si>
  <si>
    <t>Wiskitno – Huta Szklana - Stróża</t>
  </si>
  <si>
    <t>1130E</t>
  </si>
  <si>
    <t>Bedoń – Andrespol – Stróża – Wola Rakowa</t>
  </si>
  <si>
    <t>Wiśniowa Góra – Feliksin - Łódź</t>
  </si>
  <si>
    <t>1234E</t>
  </si>
  <si>
    <t>Justynów – Janówka</t>
  </si>
  <si>
    <t>2921E</t>
  </si>
  <si>
    <t>Andrespol – Justynów – Gałkówek</t>
  </si>
  <si>
    <t>Drogi powiatowe – Gmina Andrespol</t>
  </si>
  <si>
    <t>25-10-2018</t>
  </si>
  <si>
    <t>02-11-201/8</t>
  </si>
  <si>
    <t>31-10-2018</t>
  </si>
  <si>
    <t>09-09-2018</t>
  </si>
  <si>
    <t>26-08-2018</t>
  </si>
  <si>
    <t>19-08-2018</t>
  </si>
  <si>
    <t>30-07-2018</t>
  </si>
  <si>
    <t>21-06-2015</t>
  </si>
  <si>
    <t>20-02-2016</t>
  </si>
  <si>
    <t>Tabela nr 6 - Szkodowość w Powiecie Łódzkim Wschodnim na dzień 19.11.2018 r.</t>
  </si>
  <si>
    <t>Tabela nr 7 - Wykaz dróg powiatowych Powiat Łódzki Wschodni – długość ogółem 224 037m</t>
  </si>
  <si>
    <t>Środki trwałe, wyposażenie oraz przedmioty poza ewidencją środków trwałych, przedmioty niskocenne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</si>
</sst>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[$-415]#,##0.00"/>
    <numFmt numFmtId="167" formatCode="#,##0.00&quot; zł&quot;"/>
    <numFmt numFmtId="168" formatCode="#,###.00"/>
    <numFmt numFmtId="169" formatCode="&quot; &quot;#,##0.00&quot; zł &quot;;&quot;-&quot;#,##0.00&quot; zł &quot;;&quot;-&quot;#&quot; zł &quot;;@&quot; &quot;"/>
    <numFmt numFmtId="170" formatCode="#,##0.00&quot; &quot;[$zł-415];[Red]&quot;-&quot;#,##0.00&quot; &quot;[$zł-415]"/>
    <numFmt numFmtId="171" formatCode="_-* #,##0.00\ [$zł-415]_-;\-* #,##0.00\ [$zł-415]_-;_-* &quot;-&quot;??\ [$zł-415]_-;_-@_-"/>
  </numFmts>
  <fonts count="4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sz val="13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sz val="10"/>
      <color theme="1"/>
      <name val="Arial1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17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color rgb="FF000000"/>
      <name val="Czcionka tekstu podstawowego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rgb="FFC6D9F1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0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25" fillId="0" borderId="0"/>
    <xf numFmtId="0" fontId="1" fillId="0" borderId="0"/>
    <xf numFmtId="0" fontId="29" fillId="0" borderId="0"/>
    <xf numFmtId="0" fontId="30" fillId="0" borderId="0"/>
    <xf numFmtId="16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165" fontId="35" fillId="0" borderId="0"/>
    <xf numFmtId="165" fontId="37" fillId="0" borderId="0"/>
    <xf numFmtId="165" fontId="31" fillId="0" borderId="0"/>
    <xf numFmtId="165" fontId="38" fillId="0" borderId="0"/>
    <xf numFmtId="0" fontId="39" fillId="0" borderId="0"/>
    <xf numFmtId="170" fontId="39" fillId="0" borderId="0"/>
    <xf numFmtId="169" fontId="25" fillId="0" borderId="0"/>
    <xf numFmtId="169" fontId="25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Font="1" applyFill="1"/>
    <xf numFmtId="0" fontId="2" fillId="0" borderId="0" xfId="0" applyFont="1"/>
    <xf numFmtId="164" fontId="0" fillId="0" borderId="0" xfId="0" applyNumberFormat="1"/>
    <xf numFmtId="164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/>
    <xf numFmtId="0" fontId="12" fillId="0" borderId="0" xfId="0" applyFont="1"/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/>
    <xf numFmtId="164" fontId="15" fillId="0" borderId="1" xfId="0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/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4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13" fillId="6" borderId="5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0" fillId="0" borderId="0" xfId="0" applyFont="1"/>
    <xf numFmtId="164" fontId="15" fillId="0" borderId="0" xfId="0" applyNumberFormat="1" applyFont="1" applyFill="1"/>
    <xf numFmtId="0" fontId="12" fillId="0" borderId="0" xfId="0" applyFont="1" applyAlignment="1">
      <alignment horizontal="center" wrapText="1"/>
    </xf>
    <xf numFmtId="0" fontId="1" fillId="7" borderId="0" xfId="0" applyFont="1" applyFill="1"/>
    <xf numFmtId="0" fontId="11" fillId="9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" fillId="9" borderId="0" xfId="0" applyFont="1" applyFill="1"/>
    <xf numFmtId="164" fontId="1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8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2" fillId="5" borderId="7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4" fontId="1" fillId="0" borderId="0" xfId="0" applyNumberFormat="1" applyFont="1"/>
    <xf numFmtId="0" fontId="14" fillId="10" borderId="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44" fontId="15" fillId="0" borderId="1" xfId="7" applyFont="1" applyBorder="1" applyAlignment="1" applyProtection="1">
      <alignment horizontal="right" vertical="center"/>
      <protection locked="0"/>
    </xf>
    <xf numFmtId="164" fontId="15" fillId="0" borderId="1" xfId="7" applyNumberFormat="1" applyFont="1" applyBorder="1" applyAlignment="1" applyProtection="1">
      <alignment horizontal="right" vertical="center"/>
      <protection locked="0"/>
    </xf>
    <xf numFmtId="44" fontId="22" fillId="0" borderId="1" xfId="7" applyFont="1" applyBorder="1" applyAlignment="1" applyProtection="1">
      <alignment horizontal="right" vertical="center"/>
      <protection locked="0"/>
    </xf>
    <xf numFmtId="44" fontId="15" fillId="0" borderId="1" xfId="0" applyNumberFormat="1" applyFont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/>
    </xf>
    <xf numFmtId="0" fontId="15" fillId="0" borderId="8" xfId="0" applyFont="1" applyFill="1" applyBorder="1" applyAlignment="1" applyProtection="1">
      <alignment horizontal="left" vertical="center" wrapText="1"/>
      <protection locked="0" hidden="1"/>
    </xf>
    <xf numFmtId="0" fontId="15" fillId="0" borderId="8" xfId="0" applyFont="1" applyBorder="1"/>
    <xf numFmtId="164" fontId="15" fillId="0" borderId="1" xfId="0" applyNumberFormat="1" applyFont="1" applyBorder="1" applyAlignment="1" applyProtection="1">
      <alignment horizontal="right" vertical="center"/>
      <protection locked="0"/>
    </xf>
    <xf numFmtId="0" fontId="14" fillId="5" borderId="1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right" vertical="center" wrapText="1"/>
    </xf>
    <xf numFmtId="49" fontId="15" fillId="0" borderId="8" xfId="0" applyNumberFormat="1" applyFont="1" applyBorder="1" applyAlignment="1" applyProtection="1">
      <alignment horizontal="left" vertical="center"/>
      <protection locked="0"/>
    </xf>
    <xf numFmtId="165" fontId="22" fillId="0" borderId="8" xfId="8" applyFont="1" applyFill="1" applyBorder="1" applyAlignment="1" applyProtection="1">
      <alignment horizontal="left" vertical="center" wrapText="1"/>
      <protection hidden="1"/>
    </xf>
    <xf numFmtId="165" fontId="22" fillId="0" borderId="8" xfId="8" applyFont="1" applyFill="1" applyBorder="1" applyAlignment="1" applyProtection="1">
      <alignment horizontal="left" vertical="center" wrapText="1"/>
      <protection locked="0" hidden="1"/>
    </xf>
    <xf numFmtId="0" fontId="15" fillId="0" borderId="10" xfId="0" applyFont="1" applyBorder="1" applyAlignment="1" applyProtection="1">
      <alignment horizontal="left" vertical="center" wrapText="1"/>
      <protection locked="0" hidden="1"/>
    </xf>
    <xf numFmtId="49" fontId="15" fillId="9" borderId="8" xfId="0" applyNumberFormat="1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>
      <alignment horizontal="center"/>
    </xf>
    <xf numFmtId="165" fontId="26" fillId="0" borderId="24" xfId="8" applyFont="1" applyFill="1" applyBorder="1" applyAlignment="1">
      <alignment horizontal="left" vertical="center" wrapText="1"/>
    </xf>
    <xf numFmtId="165" fontId="26" fillId="0" borderId="24" xfId="8" applyFont="1" applyFill="1" applyBorder="1" applyAlignment="1">
      <alignment horizontal="center" vertical="center" wrapText="1"/>
    </xf>
    <xf numFmtId="44" fontId="26" fillId="0" borderId="24" xfId="7" applyFont="1" applyFill="1" applyBorder="1" applyAlignment="1">
      <alignment horizontal="right" vertical="center" wrapText="1"/>
    </xf>
    <xf numFmtId="164" fontId="11" fillId="0" borderId="1" xfId="7" applyNumberFormat="1" applyFont="1" applyFill="1" applyBorder="1" applyAlignment="1">
      <alignment horizontal="righ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/>
    </xf>
    <xf numFmtId="166" fontId="26" fillId="0" borderId="24" xfId="8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65" fontId="26" fillId="0" borderId="24" xfId="8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44" fontId="26" fillId="0" borderId="24" xfId="7" applyFont="1" applyFill="1" applyBorder="1" applyAlignment="1">
      <alignment horizontal="center" vertical="center" wrapText="1"/>
    </xf>
    <xf numFmtId="167" fontId="22" fillId="0" borderId="1" xfId="8" applyNumberFormat="1" applyFont="1" applyBorder="1" applyAlignment="1" applyProtection="1">
      <alignment horizontal="right" vertical="center"/>
      <protection locked="0"/>
    </xf>
    <xf numFmtId="0" fontId="15" fillId="12" borderId="1" xfId="9" applyFont="1" applyFill="1" applyBorder="1" applyAlignment="1">
      <alignment horizontal="center" vertical="top" wrapText="1"/>
    </xf>
    <xf numFmtId="0" fontId="15" fillId="4" borderId="1" xfId="3" applyFont="1" applyFill="1" applyBorder="1" applyAlignment="1">
      <alignment horizontal="center" vertical="center" wrapText="1"/>
    </xf>
    <xf numFmtId="4" fontId="14" fillId="4" borderId="1" xfId="3" applyNumberFormat="1" applyFont="1" applyFill="1" applyBorder="1" applyAlignment="1">
      <alignment horizontal="right" vertical="center" wrapText="1"/>
    </xf>
    <xf numFmtId="0" fontId="15" fillId="12" borderId="27" xfId="3" applyFont="1" applyFill="1" applyBorder="1" applyAlignment="1">
      <alignment horizontal="center" vertical="top" wrapText="1"/>
    </xf>
    <xf numFmtId="0" fontId="15" fillId="12" borderId="4" xfId="3" applyFont="1" applyFill="1" applyBorder="1" applyAlignment="1">
      <alignment horizontal="center" vertical="top" wrapText="1"/>
    </xf>
    <xf numFmtId="44" fontId="14" fillId="4" borderId="1" xfId="3" applyNumberFormat="1" applyFont="1" applyFill="1" applyBorder="1" applyAlignment="1">
      <alignment vertical="center" wrapText="1"/>
    </xf>
    <xf numFmtId="165" fontId="22" fillId="13" borderId="28" xfId="8" applyFont="1" applyFill="1" applyBorder="1" applyAlignment="1">
      <alignment horizontal="center" vertical="top" wrapText="1"/>
    </xf>
    <xf numFmtId="44" fontId="14" fillId="4" borderId="1" xfId="7" applyFont="1" applyFill="1" applyBorder="1" applyAlignment="1">
      <alignment vertical="center" wrapText="1"/>
    </xf>
    <xf numFmtId="165" fontId="22" fillId="13" borderId="28" xfId="8" applyFont="1" applyFill="1" applyBorder="1" applyAlignment="1">
      <alignment horizontal="center" vertical="center" wrapText="1"/>
    </xf>
    <xf numFmtId="0" fontId="15" fillId="12" borderId="27" xfId="3" applyFont="1" applyFill="1" applyBorder="1" applyAlignment="1">
      <alignment horizontal="center" vertical="center" wrapText="1"/>
    </xf>
    <xf numFmtId="0" fontId="15" fillId="12" borderId="4" xfId="3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44" fontId="14" fillId="4" borderId="7" xfId="3" applyNumberFormat="1" applyFont="1" applyFill="1" applyBorder="1" applyAlignment="1">
      <alignment vertical="center" wrapText="1"/>
    </xf>
    <xf numFmtId="168" fontId="14" fillId="4" borderId="8" xfId="3" applyNumberFormat="1" applyFont="1" applyFill="1" applyBorder="1" applyAlignment="1">
      <alignment vertical="center" wrapText="1"/>
    </xf>
    <xf numFmtId="168" fontId="14" fillId="4" borderId="10" xfId="3" applyNumberFormat="1" applyFont="1" applyFill="1" applyBorder="1" applyAlignment="1">
      <alignment vertical="center" wrapText="1"/>
    </xf>
    <xf numFmtId="165" fontId="26" fillId="0" borderId="34" xfId="8" applyFont="1" applyFill="1" applyBorder="1" applyAlignment="1">
      <alignment horizontal="center" vertical="center" wrapText="1"/>
    </xf>
    <xf numFmtId="166" fontId="26" fillId="0" borderId="25" xfId="8" applyNumberFormat="1" applyFont="1" applyFill="1" applyBorder="1" applyAlignment="1">
      <alignment horizontal="center" vertical="center" wrapText="1"/>
    </xf>
    <xf numFmtId="166" fontId="26" fillId="0" borderId="1" xfId="8" applyNumberFormat="1" applyFont="1" applyFill="1" applyBorder="1" applyAlignment="1">
      <alignment horizontal="center" vertical="center" wrapText="1"/>
    </xf>
    <xf numFmtId="165" fontId="26" fillId="0" borderId="25" xfId="8" applyFont="1" applyFill="1" applyBorder="1" applyAlignment="1">
      <alignment horizontal="center" vertical="center" wrapText="1"/>
    </xf>
    <xf numFmtId="165" fontId="26" fillId="0" borderId="35" xfId="8" applyFont="1" applyFill="1" applyBorder="1" applyAlignment="1">
      <alignment horizontal="center" vertical="center" wrapText="1"/>
    </xf>
    <xf numFmtId="167" fontId="26" fillId="0" borderId="24" xfId="8" applyNumberFormat="1" applyFont="1" applyFill="1" applyBorder="1" applyAlignment="1">
      <alignment horizontal="right" vertical="center" wrapText="1"/>
    </xf>
    <xf numFmtId="0" fontId="15" fillId="14" borderId="4" xfId="0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right" vertical="center" wrapText="1"/>
    </xf>
    <xf numFmtId="165" fontId="26" fillId="0" borderId="1" xfId="8" applyFont="1" applyFill="1" applyBorder="1" applyAlignment="1">
      <alignment horizontal="center" vertical="center" wrapText="1"/>
    </xf>
    <xf numFmtId="0" fontId="11" fillId="7" borderId="0" xfId="0" applyFont="1" applyFill="1"/>
    <xf numFmtId="4" fontId="14" fillId="0" borderId="1" xfId="0" applyNumberFormat="1" applyFont="1" applyFill="1" applyBorder="1" applyAlignment="1">
      <alignment horizontal="center" vertical="center" wrapText="1"/>
    </xf>
    <xf numFmtId="0" fontId="15" fillId="12" borderId="1" xfId="9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center" vertical="center" wrapText="1"/>
    </xf>
    <xf numFmtId="0" fontId="15" fillId="12" borderId="20" xfId="3" applyFont="1" applyFill="1" applyBorder="1" applyAlignment="1">
      <alignment horizontal="center" vertical="center" wrapText="1"/>
    </xf>
    <xf numFmtId="44" fontId="14" fillId="15" borderId="6" xfId="3" applyNumberFormat="1" applyFont="1" applyFill="1" applyBorder="1" applyAlignment="1">
      <alignment vertical="center" wrapText="1"/>
    </xf>
    <xf numFmtId="44" fontId="15" fillId="4" borderId="1" xfId="3" applyNumberFormat="1" applyFont="1" applyFill="1" applyBorder="1" applyAlignment="1">
      <alignment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4" fillId="4" borderId="9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4" fontId="33" fillId="0" borderId="8" xfId="0" applyNumberFormat="1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vertical="center" wrapText="1"/>
    </xf>
    <xf numFmtId="8" fontId="33" fillId="0" borderId="8" xfId="0" applyNumberFormat="1" applyFont="1" applyFill="1" applyBorder="1" applyAlignment="1">
      <alignment vertical="center" wrapText="1"/>
    </xf>
    <xf numFmtId="0" fontId="33" fillId="9" borderId="1" xfId="0" applyFont="1" applyFill="1" applyBorder="1" applyAlignment="1">
      <alignment horizontal="left" vertical="center"/>
    </xf>
    <xf numFmtId="0" fontId="33" fillId="9" borderId="1" xfId="0" quotePrefix="1" applyFont="1" applyFill="1" applyBorder="1" applyAlignment="1">
      <alignment horizontal="left" vertical="center"/>
    </xf>
    <xf numFmtId="165" fontId="32" fillId="0" borderId="24" xfId="8" applyFont="1" applyFill="1" applyBorder="1" applyAlignment="1">
      <alignment vertical="center" wrapText="1"/>
    </xf>
    <xf numFmtId="165" fontId="32" fillId="0" borderId="24" xfId="8" applyFont="1" applyFill="1" applyBorder="1" applyAlignment="1">
      <alignment horizontal="center" vertical="center" wrapText="1"/>
    </xf>
    <xf numFmtId="169" fontId="32" fillId="0" borderId="38" xfId="8" applyNumberFormat="1" applyFont="1" applyFill="1" applyBorder="1" applyAlignment="1">
      <alignment vertical="center" wrapText="1"/>
    </xf>
    <xf numFmtId="165" fontId="32" fillId="0" borderId="28" xfId="8" applyFont="1" applyFill="1" applyBorder="1" applyAlignment="1">
      <alignment vertical="center" wrapText="1"/>
    </xf>
    <xf numFmtId="165" fontId="32" fillId="0" borderId="28" xfId="8" applyFont="1" applyFill="1" applyBorder="1" applyAlignment="1">
      <alignment horizontal="center" vertical="center" wrapText="1"/>
    </xf>
    <xf numFmtId="169" fontId="32" fillId="0" borderId="39" xfId="8" applyNumberFormat="1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 wrapText="1"/>
    </xf>
    <xf numFmtId="171" fontId="32" fillId="0" borderId="24" xfId="7" applyNumberFormat="1" applyFont="1" applyFill="1" applyBorder="1" applyAlignment="1">
      <alignment horizontal="right" vertical="center" wrapText="1"/>
    </xf>
    <xf numFmtId="0" fontId="33" fillId="0" borderId="6" xfId="0" applyFont="1" applyFill="1" applyBorder="1" applyAlignment="1">
      <alignment horizontal="center" vertical="center" wrapText="1"/>
    </xf>
    <xf numFmtId="44" fontId="33" fillId="0" borderId="14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center" vertical="center" wrapText="1"/>
    </xf>
    <xf numFmtId="44" fontId="33" fillId="0" borderId="1" xfId="0" applyNumberFormat="1" applyFont="1" applyBorder="1" applyAlignment="1">
      <alignment horizontal="right" vertical="top" wrapText="1"/>
    </xf>
    <xf numFmtId="0" fontId="33" fillId="0" borderId="1" xfId="0" applyFont="1" applyBorder="1" applyAlignment="1">
      <alignment horizontal="justify" vertical="top" wrapText="1"/>
    </xf>
    <xf numFmtId="0" fontId="33" fillId="0" borderId="1" xfId="0" applyFont="1" applyBorder="1" applyAlignment="1">
      <alignment vertical="center" wrapText="1"/>
    </xf>
    <xf numFmtId="164" fontId="33" fillId="0" borderId="1" xfId="0" applyNumberFormat="1" applyFont="1" applyBorder="1" applyAlignment="1">
      <alignment horizontal="right" vertical="center"/>
    </xf>
    <xf numFmtId="0" fontId="32" fillId="9" borderId="1" xfId="0" applyFont="1" applyFill="1" applyBorder="1"/>
    <xf numFmtId="0" fontId="33" fillId="9" borderId="1" xfId="0" applyFont="1" applyFill="1" applyBorder="1"/>
    <xf numFmtId="0" fontId="33" fillId="9" borderId="12" xfId="0" applyFont="1" applyFill="1" applyBorder="1"/>
    <xf numFmtId="0" fontId="33" fillId="9" borderId="12" xfId="0" applyFont="1" applyFill="1" applyBorder="1" applyAlignment="1">
      <alignment horizontal="center" vertical="center"/>
    </xf>
    <xf numFmtId="0" fontId="33" fillId="9" borderId="6" xfId="0" applyFont="1" applyFill="1" applyBorder="1"/>
    <xf numFmtId="0" fontId="33" fillId="9" borderId="6" xfId="0" applyFont="1" applyFill="1" applyBorder="1" applyAlignment="1">
      <alignment horizontal="center" vertical="center"/>
    </xf>
    <xf numFmtId="0" fontId="33" fillId="9" borderId="20" xfId="0" applyFont="1" applyFill="1" applyBorder="1"/>
    <xf numFmtId="0" fontId="40" fillId="0" borderId="6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horizontal="center" vertical="center" wrapText="1"/>
    </xf>
    <xf numFmtId="8" fontId="40" fillId="0" borderId="14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8" fontId="40" fillId="0" borderId="8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8" fontId="33" fillId="0" borderId="14" xfId="0" applyNumberFormat="1" applyFont="1" applyFill="1" applyBorder="1" applyAlignment="1">
      <alignment vertical="center" wrapText="1"/>
    </xf>
    <xf numFmtId="0" fontId="33" fillId="0" borderId="1" xfId="0" applyFont="1" applyBorder="1"/>
    <xf numFmtId="0" fontId="33" fillId="0" borderId="1" xfId="0" applyFont="1" applyBorder="1" applyAlignment="1">
      <alignment horizontal="center" vertical="center"/>
    </xf>
    <xf numFmtId="44" fontId="33" fillId="0" borderId="8" xfId="0" applyNumberFormat="1" applyFont="1" applyBorder="1" applyAlignment="1"/>
    <xf numFmtId="44" fontId="33" fillId="0" borderId="8" xfId="0" applyNumberFormat="1" applyFont="1" applyBorder="1" applyAlignment="1">
      <alignment vertical="top" wrapText="1"/>
    </xf>
    <xf numFmtId="0" fontId="33" fillId="0" borderId="36" xfId="0" applyFont="1" applyBorder="1" applyAlignment="1">
      <alignment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 vertical="center"/>
    </xf>
    <xf numFmtId="44" fontId="33" fillId="0" borderId="8" xfId="0" applyNumberFormat="1" applyFont="1" applyFill="1" applyBorder="1"/>
    <xf numFmtId="0" fontId="33" fillId="0" borderId="22" xfId="0" applyFont="1" applyBorder="1" applyAlignment="1">
      <alignment horizontal="justify" vertical="top" wrapText="1"/>
    </xf>
    <xf numFmtId="44" fontId="33" fillId="0" borderId="8" xfId="0" applyNumberFormat="1" applyFont="1" applyBorder="1" applyAlignment="1">
      <alignment horizontal="right" vertical="top" wrapText="1"/>
    </xf>
    <xf numFmtId="44" fontId="33" fillId="0" borderId="8" xfId="0" applyNumberFormat="1" applyFont="1" applyFill="1" applyBorder="1" applyAlignment="1"/>
    <xf numFmtId="0" fontId="33" fillId="0" borderId="22" xfId="0" applyFont="1" applyFill="1" applyBorder="1"/>
    <xf numFmtId="0" fontId="33" fillId="0" borderId="37" xfId="0" applyFont="1" applyFill="1" applyBorder="1"/>
    <xf numFmtId="0" fontId="33" fillId="0" borderId="6" xfId="0" applyFont="1" applyFill="1" applyBorder="1" applyAlignment="1">
      <alignment horizontal="center" vertical="center"/>
    </xf>
    <xf numFmtId="44" fontId="33" fillId="0" borderId="14" xfId="0" applyNumberFormat="1" applyFont="1" applyFill="1" applyBorder="1"/>
    <xf numFmtId="8" fontId="33" fillId="0" borderId="8" xfId="0" applyNumberFormat="1" applyFont="1" applyBorder="1" applyAlignment="1">
      <alignment horizontal="right" vertical="top" wrapText="1"/>
    </xf>
    <xf numFmtId="0" fontId="33" fillId="9" borderId="22" xfId="0" applyFont="1" applyFill="1" applyBorder="1"/>
    <xf numFmtId="44" fontId="14" fillId="15" borderId="1" xfId="3" applyNumberFormat="1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15" fillId="12" borderId="1" xfId="3" applyFont="1" applyFill="1" applyBorder="1" applyAlignment="1">
      <alignment horizontal="center" vertical="center" wrapText="1"/>
    </xf>
    <xf numFmtId="0" fontId="33" fillId="9" borderId="21" xfId="0" applyFont="1" applyFill="1" applyBorder="1"/>
    <xf numFmtId="0" fontId="15" fillId="12" borderId="4" xfId="0" applyFont="1" applyFill="1" applyBorder="1" applyAlignment="1">
      <alignment horizontal="center" vertical="center" wrapText="1"/>
    </xf>
    <xf numFmtId="44" fontId="33" fillId="9" borderId="1" xfId="0" applyNumberFormat="1" applyFont="1" applyFill="1" applyBorder="1"/>
    <xf numFmtId="44" fontId="33" fillId="0" borderId="36" xfId="0" applyNumberFormat="1" applyFont="1" applyBorder="1" applyAlignment="1">
      <alignment vertical="center" wrapText="1"/>
    </xf>
    <xf numFmtId="44" fontId="32" fillId="9" borderId="6" xfId="0" applyNumberFormat="1" applyFont="1" applyFill="1" applyBorder="1"/>
    <xf numFmtId="44" fontId="33" fillId="9" borderId="6" xfId="0" applyNumberFormat="1" applyFont="1" applyFill="1" applyBorder="1"/>
    <xf numFmtId="44" fontId="40" fillId="0" borderId="1" xfId="0" applyNumberFormat="1" applyFont="1" applyFill="1" applyBorder="1" applyAlignment="1">
      <alignment horizontal="right" vertical="center" wrapText="1"/>
    </xf>
    <xf numFmtId="8" fontId="40" fillId="0" borderId="1" xfId="0" applyNumberFormat="1" applyFont="1" applyFill="1" applyBorder="1" applyAlignment="1">
      <alignment horizontal="right" vertical="center" wrapText="1"/>
    </xf>
    <xf numFmtId="44" fontId="33" fillId="0" borderId="1" xfId="0" applyNumberFormat="1" applyFont="1" applyFill="1" applyBorder="1" applyAlignment="1">
      <alignment horizontal="right" vertical="center" wrapText="1"/>
    </xf>
    <xf numFmtId="44" fontId="33" fillId="0" borderId="14" xfId="0" applyNumberFormat="1" applyFont="1" applyFill="1" applyBorder="1" applyAlignment="1">
      <alignment horizontal="right" vertical="center" wrapText="1"/>
    </xf>
    <xf numFmtId="44" fontId="33" fillId="0" borderId="8" xfId="0" applyNumberFormat="1" applyFont="1" applyFill="1" applyBorder="1" applyAlignment="1">
      <alignment horizontal="right" vertical="center" wrapText="1"/>
    </xf>
    <xf numFmtId="8" fontId="33" fillId="0" borderId="8" xfId="0" applyNumberFormat="1" applyFont="1" applyFill="1" applyBorder="1" applyAlignment="1">
      <alignment horizontal="right" vertical="center" wrapText="1"/>
    </xf>
    <xf numFmtId="44" fontId="32" fillId="9" borderId="1" xfId="7" applyFont="1" applyFill="1" applyBorder="1" applyAlignment="1">
      <alignment horizontal="right" vertical="center"/>
    </xf>
    <xf numFmtId="44" fontId="33" fillId="9" borderId="1" xfId="7" applyFont="1" applyFill="1" applyBorder="1" applyAlignment="1">
      <alignment horizontal="right" vertical="center"/>
    </xf>
    <xf numFmtId="44" fontId="33" fillId="9" borderId="8" xfId="0" applyNumberFormat="1" applyFont="1" applyFill="1" applyBorder="1" applyAlignment="1">
      <alignment horizontal="right" vertical="center" wrapText="1"/>
    </xf>
    <xf numFmtId="164" fontId="13" fillId="11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" xfId="8" applyNumberFormat="1" applyFont="1" applyFill="1" applyBorder="1" applyAlignment="1" applyProtection="1">
      <alignment horizontal="center" vertical="center"/>
      <protection locked="0"/>
    </xf>
    <xf numFmtId="49" fontId="27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8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/>
    </xf>
    <xf numFmtId="49" fontId="27" fillId="0" borderId="25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164" fontId="11" fillId="0" borderId="12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right" vertical="center" wrapText="1"/>
    </xf>
    <xf numFmtId="164" fontId="18" fillId="7" borderId="1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 wrapText="1"/>
    </xf>
    <xf numFmtId="0" fontId="41" fillId="0" borderId="0" xfId="25"/>
    <xf numFmtId="44" fontId="42" fillId="16" borderId="24" xfId="25" applyNumberFormat="1" applyFont="1" applyFill="1" applyBorder="1"/>
    <xf numFmtId="0" fontId="41" fillId="0" borderId="24" xfId="25" applyBorder="1"/>
    <xf numFmtId="0" fontId="41" fillId="16" borderId="24" xfId="25" applyFill="1" applyBorder="1" applyAlignment="1">
      <alignment horizontal="center" vertical="center"/>
    </xf>
    <xf numFmtId="0" fontId="43" fillId="16" borderId="24" xfId="25" applyFont="1" applyFill="1" applyBorder="1" applyAlignment="1">
      <alignment horizontal="center" vertical="center"/>
    </xf>
    <xf numFmtId="44" fontId="41" fillId="0" borderId="24" xfId="25" applyNumberFormat="1" applyFill="1" applyBorder="1"/>
    <xf numFmtId="0" fontId="41" fillId="0" borderId="24" xfId="25" applyFill="1" applyBorder="1"/>
    <xf numFmtId="1" fontId="43" fillId="16" borderId="24" xfId="25" applyNumberFormat="1" applyFont="1" applyFill="1" applyBorder="1" applyAlignment="1">
      <alignment horizontal="center" vertical="center"/>
    </xf>
    <xf numFmtId="0" fontId="43" fillId="16" borderId="24" xfId="25" applyFont="1" applyFill="1" applyBorder="1"/>
    <xf numFmtId="0" fontId="41" fillId="0" borderId="24" xfId="25" applyBorder="1" applyAlignment="1">
      <alignment horizontal="center" vertical="center"/>
    </xf>
    <xf numFmtId="0" fontId="41" fillId="16" borderId="24" xfId="25" applyFill="1" applyBorder="1"/>
    <xf numFmtId="0" fontId="41" fillId="0" borderId="0" xfId="25" applyAlignment="1">
      <alignment horizontal="center" vertical="center"/>
    </xf>
    <xf numFmtId="0" fontId="41" fillId="16" borderId="24" xfId="25" applyFill="1" applyBorder="1" applyAlignment="1">
      <alignment horizontal="left"/>
    </xf>
    <xf numFmtId="0" fontId="43" fillId="0" borderId="0" xfId="25" applyFont="1" applyAlignment="1">
      <alignment vertical="center"/>
    </xf>
    <xf numFmtId="0" fontId="16" fillId="0" borderId="1" xfId="0" applyNumberFormat="1" applyFont="1" applyFill="1" applyBorder="1" applyAlignment="1">
      <alignment horizontal="center" vertical="top" wrapText="1"/>
    </xf>
    <xf numFmtId="44" fontId="41" fillId="0" borderId="24" xfId="25" applyNumberFormat="1" applyFill="1" applyBorder="1" applyAlignment="1">
      <alignment horizontal="center" vertical="center"/>
    </xf>
    <xf numFmtId="44" fontId="41" fillId="0" borderId="24" xfId="25" applyNumberFormat="1" applyFill="1" applyBorder="1" applyAlignment="1">
      <alignment horizontal="right" vertical="center"/>
    </xf>
    <xf numFmtId="44" fontId="41" fillId="0" borderId="24" xfId="25" applyNumberForma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4" fillId="5" borderId="4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165" fontId="26" fillId="0" borderId="1" xfId="8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23" fillId="12" borderId="4" xfId="3" applyFont="1" applyFill="1" applyBorder="1" applyAlignment="1">
      <alignment horizontal="center" vertical="center" wrapText="1"/>
    </xf>
    <xf numFmtId="0" fontId="23" fillId="12" borderId="1" xfId="3" applyFont="1" applyFill="1" applyBorder="1" applyAlignment="1">
      <alignment horizontal="center" vertical="center" wrapText="1"/>
    </xf>
    <xf numFmtId="0" fontId="23" fillId="12" borderId="8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left" vertical="center" wrapText="1"/>
    </xf>
    <xf numFmtId="0" fontId="15" fillId="4" borderId="22" xfId="3" applyFont="1" applyFill="1" applyBorder="1" applyAlignment="1">
      <alignment horizontal="left" vertical="center" wrapText="1"/>
    </xf>
    <xf numFmtId="0" fontId="14" fillId="5" borderId="13" xfId="9" applyFont="1" applyFill="1" applyBorder="1" applyAlignment="1">
      <alignment horizontal="left" vertical="top" wrapText="1"/>
    </xf>
    <xf numFmtId="0" fontId="14" fillId="4" borderId="4" xfId="3" applyFont="1" applyFill="1" applyBorder="1" applyAlignment="1">
      <alignment horizontal="left" vertical="center" wrapText="1"/>
    </xf>
    <xf numFmtId="0" fontId="14" fillId="4" borderId="1" xfId="3" applyFont="1" applyFill="1" applyBorder="1" applyAlignment="1">
      <alignment horizontal="left" vertical="center" wrapText="1"/>
    </xf>
    <xf numFmtId="0" fontId="23" fillId="14" borderId="4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8" xfId="0" applyFont="1" applyFill="1" applyBorder="1" applyAlignment="1">
      <alignment horizontal="center" vertical="center" wrapText="1"/>
    </xf>
    <xf numFmtId="0" fontId="14" fillId="4" borderId="11" xfId="3" applyFont="1" applyFill="1" applyBorder="1" applyAlignment="1">
      <alignment horizontal="left" vertical="center" wrapText="1"/>
    </xf>
    <xf numFmtId="0" fontId="14" fillId="4" borderId="9" xfId="3" applyFont="1" applyFill="1" applyBorder="1" applyAlignment="1">
      <alignment horizontal="left" vertical="center" wrapText="1"/>
    </xf>
    <xf numFmtId="0" fontId="14" fillId="4" borderId="20" xfId="3" applyFont="1" applyFill="1" applyBorder="1" applyAlignment="1">
      <alignment horizontal="left" vertical="center" wrapText="1"/>
    </xf>
    <xf numFmtId="0" fontId="14" fillId="4" borderId="37" xfId="3" applyFont="1" applyFill="1" applyBorder="1" applyAlignment="1">
      <alignment horizontal="left" vertical="center" wrapText="1"/>
    </xf>
    <xf numFmtId="0" fontId="14" fillId="5" borderId="13" xfId="9" applyFont="1" applyFill="1" applyBorder="1" applyAlignment="1">
      <alignment horizontal="left" vertical="center" wrapText="1"/>
    </xf>
    <xf numFmtId="0" fontId="14" fillId="4" borderId="22" xfId="3" applyFont="1" applyFill="1" applyBorder="1" applyAlignment="1">
      <alignment horizontal="left" vertical="center" wrapText="1"/>
    </xf>
    <xf numFmtId="0" fontId="23" fillId="12" borderId="13" xfId="3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 wrapText="1"/>
    </xf>
    <xf numFmtId="0" fontId="14" fillId="4" borderId="32" xfId="3" applyFont="1" applyFill="1" applyBorder="1" applyAlignment="1">
      <alignment horizontal="left" vertical="center" wrapText="1"/>
    </xf>
    <xf numFmtId="0" fontId="14" fillId="4" borderId="33" xfId="3" applyFont="1" applyFill="1" applyBorder="1" applyAlignment="1">
      <alignment horizontal="left" vertical="center" wrapText="1"/>
    </xf>
    <xf numFmtId="0" fontId="14" fillId="5" borderId="29" xfId="9" applyFont="1" applyFill="1" applyBorder="1" applyAlignment="1">
      <alignment horizontal="left" vertical="center" wrapText="1"/>
    </xf>
    <xf numFmtId="0" fontId="14" fillId="5" borderId="30" xfId="9" applyFont="1" applyFill="1" applyBorder="1" applyAlignment="1">
      <alignment horizontal="left" vertical="center" wrapText="1"/>
    </xf>
    <xf numFmtId="0" fontId="14" fillId="5" borderId="1" xfId="9" applyFont="1" applyFill="1" applyBorder="1" applyAlignment="1">
      <alignment horizontal="left" vertical="center" wrapText="1"/>
    </xf>
    <xf numFmtId="0" fontId="23" fillId="10" borderId="1" xfId="9" applyFont="1" applyFill="1" applyBorder="1" applyAlignment="1">
      <alignment horizontal="center" vertical="center" wrapText="1"/>
    </xf>
    <xf numFmtId="165" fontId="28" fillId="13" borderId="24" xfId="8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43" fillId="16" borderId="24" xfId="25" applyFont="1" applyFill="1" applyBorder="1" applyAlignment="1">
      <alignment horizontal="left"/>
    </xf>
    <xf numFmtId="0" fontId="43" fillId="0" borderId="24" xfId="25" applyFont="1" applyFill="1" applyBorder="1" applyAlignment="1">
      <alignment horizontal="center" vertical="center" wrapText="1"/>
    </xf>
    <xf numFmtId="0" fontId="44" fillId="0" borderId="0" xfId="25" applyFont="1" applyAlignment="1">
      <alignment horizontal="left"/>
    </xf>
    <xf numFmtId="0" fontId="44" fillId="0" borderId="0" xfId="25" applyFont="1" applyAlignment="1">
      <alignment horizontal="left" vertical="center"/>
    </xf>
    <xf numFmtId="0" fontId="43" fillId="16" borderId="24" xfId="25" applyFont="1" applyFill="1" applyBorder="1" applyAlignment="1">
      <alignment horizontal="center" vertical="center"/>
    </xf>
    <xf numFmtId="0" fontId="43" fillId="16" borderId="24" xfId="25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left" vertical="center" wrapText="1"/>
    </xf>
    <xf numFmtId="164" fontId="11" fillId="17" borderId="1" xfId="0" applyNumberFormat="1" applyFont="1" applyFill="1" applyBorder="1" applyAlignment="1">
      <alignment horizontal="right" vertical="center"/>
    </xf>
    <xf numFmtId="4" fontId="18" fillId="17" borderId="1" xfId="0" applyNumberFormat="1" applyFont="1" applyFill="1" applyBorder="1" applyAlignment="1">
      <alignment horizontal="center" vertical="center" wrapText="1"/>
    </xf>
    <xf numFmtId="4" fontId="11" fillId="17" borderId="1" xfId="0" applyNumberFormat="1" applyFont="1" applyFill="1" applyBorder="1" applyAlignment="1">
      <alignment horizontal="center" vertical="center" wrapText="1"/>
    </xf>
    <xf numFmtId="164" fontId="11" fillId="17" borderId="1" xfId="0" applyNumberFormat="1" applyFont="1" applyFill="1" applyBorder="1" applyAlignment="1">
      <alignment horizontal="right" vertical="center" wrapText="1"/>
    </xf>
    <xf numFmtId="164" fontId="18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1" fillId="17" borderId="20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1" fillId="17" borderId="22" xfId="0" applyFont="1" applyFill="1" applyBorder="1" applyAlignment="1">
      <alignment horizontal="center" vertical="center" wrapText="1"/>
    </xf>
    <xf numFmtId="164" fontId="11" fillId="17" borderId="1" xfId="7" applyNumberFormat="1" applyFont="1" applyFill="1" applyBorder="1" applyAlignment="1">
      <alignment horizontal="right" vertical="center" wrapText="1"/>
    </xf>
  </cellXfs>
  <cellStyles count="28">
    <cellStyle name="Excel Built-in Hyperlink" xfId="12"/>
    <cellStyle name="Excel Built-in Normal" xfId="8"/>
    <cellStyle name="Heading" xfId="13"/>
    <cellStyle name="Heading1" xfId="14"/>
    <cellStyle name="Hiperłącze 2" xfId="1"/>
    <cellStyle name="Hiperłącze 2 2" xfId="15"/>
    <cellStyle name="Normalny" xfId="0" builtinId="0"/>
    <cellStyle name="Normalny 2" xfId="2"/>
    <cellStyle name="Normalny 2 2" xfId="16"/>
    <cellStyle name="Normalny 3" xfId="3"/>
    <cellStyle name="Normalny 3 2" xfId="17"/>
    <cellStyle name="Normalny 4" xfId="4"/>
    <cellStyle name="Normalny 4 2" xfId="18"/>
    <cellStyle name="Normalny 5" xfId="9"/>
    <cellStyle name="Normalny 6" xfId="10"/>
    <cellStyle name="Normalny 7" xfId="11"/>
    <cellStyle name="Normalny 8" xfId="25"/>
    <cellStyle name="Result" xfId="19"/>
    <cellStyle name="Result2" xfId="20"/>
    <cellStyle name="Walutowy" xfId="7" builtinId="4"/>
    <cellStyle name="Walutowy 2" xfId="5"/>
    <cellStyle name="Walutowy 2 2" xfId="21"/>
    <cellStyle name="Walutowy 2 3" xfId="23"/>
    <cellStyle name="Walutowy 2 4" xfId="26"/>
    <cellStyle name="Walutowy 3" xfId="6"/>
    <cellStyle name="Walutowy 3 2" xfId="22"/>
    <cellStyle name="Walutowy 3 3" xfId="24"/>
    <cellStyle name="Walutowy 3 4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9457~1.RED\AppData\Local\Temp\ZSP_2_modyfikacja_12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roker/Zasoby%20osobiste/Magdalena%20Garczy&#324;ska/Przetargi/P&#321;W%202016/do%20opublikowania/Za&#322;&#261;cznik%20nr%206%20-%20wykaz%20budynk&#243;w,%20budowli,%20pojazd&#243;w,%20informacja%20o%20szkodowo&#347;ci%204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GÓLNE"/>
      <sheetName val="LOKALIZACJE"/>
      <sheetName val="MIENIE"/>
      <sheetName val="BUDYNKI"/>
      <sheetName val="BUDOWLE"/>
      <sheetName val="ELEKTR. STACJ. i OPROGR."/>
      <sheetName val="ELEKTR. PRZEN."/>
      <sheetName val="POJAZDY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Monitor LCD Samsung  18,5" led</v>
          </cell>
          <cell r="C5">
            <v>2011</v>
          </cell>
          <cell r="D5">
            <v>389</v>
          </cell>
        </row>
        <row r="6">
          <cell r="B6" t="str">
            <v>Zestaw komputerowy Pentium (monitor Samsung)</v>
          </cell>
          <cell r="C6">
            <v>2011</v>
          </cell>
          <cell r="D6">
            <v>733.36</v>
          </cell>
        </row>
        <row r="7">
          <cell r="B7" t="str">
            <v>Zestaw komputerowy Pentium (monitor Samsung)</v>
          </cell>
          <cell r="C7">
            <v>2011</v>
          </cell>
          <cell r="D7">
            <v>733.36</v>
          </cell>
        </row>
        <row r="8">
          <cell r="B8" t="str">
            <v>Drukarka laserowa Canon sensys mf 3010</v>
          </cell>
          <cell r="C8">
            <v>2013</v>
          </cell>
          <cell r="D8">
            <v>468.99</v>
          </cell>
        </row>
        <row r="9">
          <cell r="B9" t="str">
            <v>Zestaw komputerowy Pentium (monitor Samsung)</v>
          </cell>
          <cell r="C9">
            <v>2011</v>
          </cell>
          <cell r="D9">
            <v>733.36</v>
          </cell>
        </row>
        <row r="10">
          <cell r="B10" t="str">
            <v>Rejestrator cyfrowy h.264 (monitoring)</v>
          </cell>
          <cell r="C10">
            <v>2011</v>
          </cell>
          <cell r="D10">
            <v>615</v>
          </cell>
        </row>
        <row r="11">
          <cell r="B11" t="str">
            <v>Komputer PCG 2030. Monitor Philips-1</v>
          </cell>
          <cell r="C11">
            <v>2013</v>
          </cell>
          <cell r="D11">
            <v>1459</v>
          </cell>
        </row>
        <row r="12">
          <cell r="B12" t="str">
            <v>Komputer PCG 2030. Monitor Philips-2</v>
          </cell>
          <cell r="C12">
            <v>2013</v>
          </cell>
          <cell r="D12">
            <v>1459</v>
          </cell>
        </row>
        <row r="13">
          <cell r="B13" t="str">
            <v>Komputer PCG 2030. Monitor Philips-3</v>
          </cell>
          <cell r="C13">
            <v>2013</v>
          </cell>
          <cell r="D13">
            <v>1459</v>
          </cell>
        </row>
        <row r="14">
          <cell r="B14" t="str">
            <v>Komputer PCG 2030. Monitor Philips-4</v>
          </cell>
          <cell r="C14">
            <v>2013</v>
          </cell>
          <cell r="D14">
            <v>1459</v>
          </cell>
        </row>
        <row r="15">
          <cell r="B15" t="str">
            <v>Komputer PCG 2030. Monitor Philips-5</v>
          </cell>
          <cell r="C15">
            <v>2013</v>
          </cell>
          <cell r="D15">
            <v>1459</v>
          </cell>
        </row>
        <row r="16">
          <cell r="B16" t="str">
            <v>Komputer PCG 2030. Monitor Philips-6</v>
          </cell>
          <cell r="C16">
            <v>2013</v>
          </cell>
          <cell r="D16">
            <v>1459</v>
          </cell>
        </row>
        <row r="17">
          <cell r="B17" t="str">
            <v>Komputer PCG 2030. Monitor Philips-7</v>
          </cell>
          <cell r="C17">
            <v>2013</v>
          </cell>
          <cell r="D17">
            <v>1459</v>
          </cell>
        </row>
        <row r="18">
          <cell r="B18" t="str">
            <v>Komputer PCG 2030. Monitor Philips-8</v>
          </cell>
          <cell r="C18">
            <v>2013</v>
          </cell>
          <cell r="D18">
            <v>1459</v>
          </cell>
        </row>
        <row r="19">
          <cell r="B19" t="str">
            <v>Komputer PCG 2030. Monitor Philips-9</v>
          </cell>
          <cell r="C19">
            <v>2013</v>
          </cell>
          <cell r="D19">
            <v>1459</v>
          </cell>
        </row>
        <row r="20">
          <cell r="B20" t="str">
            <v>Komputer PCG 2030. Monitor Philips-10</v>
          </cell>
          <cell r="C20">
            <v>2013</v>
          </cell>
          <cell r="D20">
            <v>1459</v>
          </cell>
        </row>
        <row r="21">
          <cell r="B21" t="str">
            <v>Komputer PCG 2030. Monitor Philips-11</v>
          </cell>
          <cell r="C21">
            <v>2013</v>
          </cell>
          <cell r="D21">
            <v>1459</v>
          </cell>
        </row>
        <row r="22">
          <cell r="B22" t="str">
            <v>Komputer PCG 2030. Monitor Philips-12</v>
          </cell>
          <cell r="C22">
            <v>2013</v>
          </cell>
          <cell r="D22">
            <v>1459</v>
          </cell>
        </row>
        <row r="23">
          <cell r="B23" t="str">
            <v>Centrala telefoniczna SLICAN</v>
          </cell>
          <cell r="C23">
            <v>2014</v>
          </cell>
          <cell r="D23">
            <v>2600</v>
          </cell>
        </row>
        <row r="24">
          <cell r="B24" t="str">
            <v>Zestaw komputerowy (monitor  DELL LED 24)</v>
          </cell>
          <cell r="C24">
            <v>2014</v>
          </cell>
          <cell r="D24">
            <v>2783.88</v>
          </cell>
        </row>
        <row r="25">
          <cell r="B25" t="str">
            <v>Zestaw komputerowy (monitor  DELL LED 24)</v>
          </cell>
          <cell r="C25">
            <v>2014</v>
          </cell>
          <cell r="D25">
            <v>2783.88</v>
          </cell>
        </row>
        <row r="26">
          <cell r="B26" t="str">
            <v>Monitor DELL  LED P 24</v>
          </cell>
          <cell r="C26">
            <v>2015</v>
          </cell>
          <cell r="D26">
            <v>805</v>
          </cell>
        </row>
        <row r="27">
          <cell r="B27" t="str">
            <v>Drukarka HP Laser Jet</v>
          </cell>
          <cell r="C27">
            <v>2015</v>
          </cell>
          <cell r="D27">
            <v>559.99</v>
          </cell>
        </row>
        <row r="28">
          <cell r="B28" t="str">
            <v>Zestaw komputerowy Dell z monitorem</v>
          </cell>
          <cell r="C28">
            <v>2015</v>
          </cell>
          <cell r="D28">
            <v>519.54999999999995</v>
          </cell>
        </row>
        <row r="29">
          <cell r="B29" t="str">
            <v>Zestaw komputerowy Dell z monitorem</v>
          </cell>
          <cell r="C29">
            <v>2015</v>
          </cell>
          <cell r="D29">
            <v>519.54999999999995</v>
          </cell>
        </row>
        <row r="30">
          <cell r="B30" t="str">
            <v>Zestaw komputerowy Dell z monitorem</v>
          </cell>
          <cell r="C30">
            <v>2015</v>
          </cell>
          <cell r="D30">
            <v>519.54999999999995</v>
          </cell>
        </row>
        <row r="31">
          <cell r="B31" t="str">
            <v>Zestaw komputerowy Dell z monitorem</v>
          </cell>
          <cell r="C31">
            <v>2015</v>
          </cell>
          <cell r="D31">
            <v>519.54999999999995</v>
          </cell>
        </row>
        <row r="32">
          <cell r="B32" t="str">
            <v>Zestaw komputerowy Dell z monitorem</v>
          </cell>
          <cell r="C32">
            <v>2015</v>
          </cell>
          <cell r="D32">
            <v>519.54999999999995</v>
          </cell>
        </row>
        <row r="33">
          <cell r="B33" t="str">
            <v>Centrala telefoniczna SLICAN</v>
          </cell>
          <cell r="C33">
            <v>2015</v>
          </cell>
          <cell r="D33">
            <v>4023.33</v>
          </cell>
        </row>
        <row r="34">
          <cell r="B34" t="str">
            <v>Centrala telefoniczna SLICAN</v>
          </cell>
          <cell r="C34">
            <v>2015</v>
          </cell>
          <cell r="D34">
            <v>4023.33</v>
          </cell>
        </row>
        <row r="35">
          <cell r="B35" t="str">
            <v>Stacja komputerowa Fujitsu</v>
          </cell>
          <cell r="C35">
            <v>2015</v>
          </cell>
          <cell r="D35">
            <v>324.39</v>
          </cell>
        </row>
        <row r="36">
          <cell r="B36" t="str">
            <v>Stacja komputerowa Fujitsu</v>
          </cell>
          <cell r="C36">
            <v>2015</v>
          </cell>
          <cell r="D36">
            <v>324.39</v>
          </cell>
        </row>
        <row r="37">
          <cell r="B37" t="str">
            <v>Zestaw komputerowy LENOVO</v>
          </cell>
          <cell r="C37">
            <v>2016</v>
          </cell>
          <cell r="D37">
            <v>1389</v>
          </cell>
        </row>
        <row r="38">
          <cell r="B38" t="str">
            <v>Zestaw komputerowy LENOVO</v>
          </cell>
          <cell r="C38">
            <v>2016</v>
          </cell>
          <cell r="D38">
            <v>1389</v>
          </cell>
        </row>
        <row r="39">
          <cell r="B39" t="str">
            <v>Drukarka laserowa Brother A4 kolor</v>
          </cell>
          <cell r="C39">
            <v>2016</v>
          </cell>
          <cell r="D39">
            <v>799.99</v>
          </cell>
        </row>
        <row r="40">
          <cell r="B40" t="str">
            <v>Zestaw komputerowy LENOVO</v>
          </cell>
          <cell r="C40">
            <v>2017</v>
          </cell>
          <cell r="D40">
            <v>2430</v>
          </cell>
        </row>
        <row r="41">
          <cell r="B41" t="str">
            <v>Zestaw komputerowy LENOVO</v>
          </cell>
          <cell r="C41">
            <v>2017</v>
          </cell>
          <cell r="D41">
            <v>2430</v>
          </cell>
        </row>
        <row r="42">
          <cell r="B42" t="str">
            <v>Zestaw komputerowy LENOVO</v>
          </cell>
          <cell r="C42">
            <v>2017</v>
          </cell>
          <cell r="D42">
            <v>2430</v>
          </cell>
        </row>
        <row r="43">
          <cell r="B43" t="str">
            <v>Zestaw komputerowy LENOVO</v>
          </cell>
          <cell r="C43">
            <v>2017</v>
          </cell>
          <cell r="D43">
            <v>2430</v>
          </cell>
        </row>
        <row r="44">
          <cell r="B44" t="str">
            <v xml:space="preserve">Drukarka laserowa Brother A4 </v>
          </cell>
          <cell r="C44">
            <v>2017</v>
          </cell>
          <cell r="D44">
            <v>359</v>
          </cell>
        </row>
        <row r="45">
          <cell r="B45" t="str">
            <v>Drukarka laserowa (skan, ksero) Brother A4</v>
          </cell>
          <cell r="C45">
            <v>2017</v>
          </cell>
          <cell r="D45">
            <v>469</v>
          </cell>
        </row>
        <row r="46">
          <cell r="B46" t="str">
            <v>Monitor DELL  LED P 24</v>
          </cell>
          <cell r="C46">
            <v>2017</v>
          </cell>
          <cell r="D46">
            <v>767.75</v>
          </cell>
        </row>
        <row r="47">
          <cell r="B47" t="str">
            <v>Monitor DELL  LED P 24</v>
          </cell>
          <cell r="C47">
            <v>2017</v>
          </cell>
          <cell r="D47">
            <v>767.75</v>
          </cell>
        </row>
        <row r="48">
          <cell r="B48" t="str">
            <v>Stacja komputerowa DELL Optiplex</v>
          </cell>
          <cell r="C48">
            <v>2017</v>
          </cell>
          <cell r="D48">
            <v>583.73</v>
          </cell>
        </row>
        <row r="49">
          <cell r="B49" t="str">
            <v>Stacja komputerowa DELL Optiplex</v>
          </cell>
          <cell r="C49">
            <v>2017</v>
          </cell>
          <cell r="D49">
            <v>583.73</v>
          </cell>
        </row>
        <row r="50">
          <cell r="B50" t="str">
            <v>Stacja komputerowa DELL Optiplex</v>
          </cell>
          <cell r="C50">
            <v>2017</v>
          </cell>
          <cell r="D50">
            <v>583.73</v>
          </cell>
        </row>
        <row r="51">
          <cell r="B51" t="str">
            <v>Stacja komputerowa DELL Optiplex</v>
          </cell>
          <cell r="C51">
            <v>2017</v>
          </cell>
          <cell r="D51">
            <v>583.73</v>
          </cell>
        </row>
        <row r="52">
          <cell r="B52" t="str">
            <v>Stacja komputerowa DELL Optiplex</v>
          </cell>
          <cell r="C52">
            <v>2017</v>
          </cell>
          <cell r="D52">
            <v>583.73</v>
          </cell>
        </row>
        <row r="53">
          <cell r="B53" t="str">
            <v>Stacja komputerowa DELL Optiplex</v>
          </cell>
          <cell r="C53">
            <v>2017</v>
          </cell>
          <cell r="D53">
            <v>583.73</v>
          </cell>
        </row>
        <row r="54">
          <cell r="B54" t="str">
            <v>Stacja komputerowa DELL Optiplex</v>
          </cell>
          <cell r="C54">
            <v>2017</v>
          </cell>
          <cell r="D54">
            <v>583.73</v>
          </cell>
        </row>
        <row r="55">
          <cell r="B55" t="str">
            <v>Stacja komputerowa DELL Optiplex</v>
          </cell>
          <cell r="C55">
            <v>2017</v>
          </cell>
          <cell r="D55">
            <v>583.73</v>
          </cell>
        </row>
        <row r="56">
          <cell r="B56" t="str">
            <v>Stacja komputerowa DELL Optiplex</v>
          </cell>
          <cell r="C56">
            <v>2017</v>
          </cell>
          <cell r="D56">
            <v>583.73</v>
          </cell>
        </row>
        <row r="57">
          <cell r="B57" t="str">
            <v>Stacja komputerowa DELL Optiplex</v>
          </cell>
          <cell r="C57">
            <v>2017</v>
          </cell>
          <cell r="D57">
            <v>583.73</v>
          </cell>
        </row>
        <row r="58">
          <cell r="B58" t="str">
            <v>Stacja komputerowa DELL Optiplex</v>
          </cell>
          <cell r="C58">
            <v>2017</v>
          </cell>
          <cell r="D58">
            <v>583.73</v>
          </cell>
        </row>
        <row r="59">
          <cell r="B59" t="str">
            <v>Stacja komputerowa DELL Optiplex</v>
          </cell>
          <cell r="C59">
            <v>2017</v>
          </cell>
          <cell r="D59">
            <v>583.73</v>
          </cell>
        </row>
        <row r="60">
          <cell r="B60" t="str">
            <v>Stacja komputerowa DELL Optiplex</v>
          </cell>
          <cell r="C60">
            <v>2017</v>
          </cell>
          <cell r="D60">
            <v>583.73</v>
          </cell>
        </row>
        <row r="61">
          <cell r="B61" t="str">
            <v>Stacja komputerowa DELL Optiplex</v>
          </cell>
          <cell r="C61">
            <v>2017</v>
          </cell>
          <cell r="D61">
            <v>583.73</v>
          </cell>
        </row>
        <row r="62">
          <cell r="B62" t="str">
            <v>Stacja komputerowa DELL Optiplex</v>
          </cell>
          <cell r="C62">
            <v>2017</v>
          </cell>
          <cell r="D62">
            <v>583.73</v>
          </cell>
        </row>
        <row r="63">
          <cell r="B63" t="str">
            <v>Stacja komputerowa DELL Optiplex</v>
          </cell>
          <cell r="C63">
            <v>2017</v>
          </cell>
          <cell r="D63">
            <v>583.73</v>
          </cell>
        </row>
        <row r="64">
          <cell r="B64" t="str">
            <v>Stacja komputerowa DELL Optiplex</v>
          </cell>
          <cell r="C64">
            <v>2017</v>
          </cell>
          <cell r="D64">
            <v>583.73</v>
          </cell>
        </row>
        <row r="65">
          <cell r="B65" t="str">
            <v>Stacja komputerowa DELL Optiplex</v>
          </cell>
          <cell r="C65">
            <v>2017</v>
          </cell>
          <cell r="D65">
            <v>583.73</v>
          </cell>
        </row>
        <row r="66">
          <cell r="B66" t="str">
            <v>Stacja komputerowa DELL Optiplex</v>
          </cell>
          <cell r="C66">
            <v>2017</v>
          </cell>
          <cell r="D66">
            <v>583.73</v>
          </cell>
        </row>
        <row r="67">
          <cell r="B67" t="str">
            <v>Stacja komputerowa DELL Optiplex</v>
          </cell>
          <cell r="C67">
            <v>2017</v>
          </cell>
          <cell r="D67">
            <v>583.73</v>
          </cell>
        </row>
        <row r="68">
          <cell r="B68" t="str">
            <v>Stacja komputerowa DELL Optiplex</v>
          </cell>
          <cell r="C68">
            <v>2017</v>
          </cell>
          <cell r="D68">
            <v>583.73</v>
          </cell>
        </row>
        <row r="69">
          <cell r="B69" t="str">
            <v>Stacja komputerowa DELL Optiplex</v>
          </cell>
          <cell r="C69">
            <v>2017</v>
          </cell>
          <cell r="D69">
            <v>583.73</v>
          </cell>
        </row>
        <row r="70">
          <cell r="B70" t="str">
            <v>Stacja komputerowa DELL Optiplex</v>
          </cell>
          <cell r="C70">
            <v>2017</v>
          </cell>
          <cell r="D70">
            <v>583.73</v>
          </cell>
        </row>
        <row r="71">
          <cell r="B71" t="str">
            <v>Stacja komputerowa DELL Optiplex</v>
          </cell>
          <cell r="C71">
            <v>2017</v>
          </cell>
          <cell r="D71">
            <v>583.73</v>
          </cell>
        </row>
        <row r="72">
          <cell r="B72" t="str">
            <v>Stacja komputerowa DELL Optiplex</v>
          </cell>
          <cell r="C72">
            <v>2017</v>
          </cell>
          <cell r="D72">
            <v>583.73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gólne"/>
      <sheetName val="lokalizacje"/>
      <sheetName val="budynki i budowle"/>
      <sheetName val="elektronika"/>
      <sheetName val="pojazdy"/>
      <sheetName val="szkodowość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Lp.</v>
          </cell>
          <cell r="B4" t="str">
            <v>Ryzyko</v>
          </cell>
          <cell r="C4" t="str">
            <v>Data szkody</v>
          </cell>
          <cell r="D4" t="str">
            <v>Wypłata</v>
          </cell>
          <cell r="E4" t="str">
            <v>Rezerwa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80" zoomScaleNormal="80" zoomScaleSheetLayoutView="80" workbookViewId="0">
      <selection activeCell="G4" sqref="G4"/>
    </sheetView>
  </sheetViews>
  <sheetFormatPr defaultRowHeight="15.75"/>
  <cols>
    <col min="1" max="1" width="5.42578125" style="29" customWidth="1"/>
    <col min="2" max="2" width="32.5703125" style="29" customWidth="1"/>
    <col min="3" max="3" width="18.42578125" style="30" customWidth="1"/>
    <col min="4" max="4" width="15.7109375" style="30" customWidth="1"/>
    <col min="5" max="5" width="14.28515625" style="30" customWidth="1"/>
    <col min="6" max="6" width="27.28515625" style="31" customWidth="1"/>
    <col min="7" max="7" width="16.140625" style="30" customWidth="1"/>
    <col min="8" max="8" width="17.5703125" style="30" customWidth="1"/>
    <col min="9" max="9" width="18.42578125" style="33" customWidth="1"/>
    <col min="10" max="10" width="25.42578125" style="33" customWidth="1"/>
    <col min="11" max="14" width="9.140625" style="34"/>
  </cols>
  <sheetData>
    <row r="1" spans="1:14">
      <c r="A1" s="20" t="s">
        <v>87</v>
      </c>
      <c r="G1" s="32"/>
    </row>
    <row r="2" spans="1:14" ht="16.5" thickBot="1"/>
    <row r="3" spans="1:14" ht="94.5">
      <c r="A3" s="35" t="s">
        <v>1</v>
      </c>
      <c r="B3" s="102" t="s">
        <v>2</v>
      </c>
      <c r="C3" s="102" t="s">
        <v>3</v>
      </c>
      <c r="D3" s="102" t="s">
        <v>4</v>
      </c>
      <c r="E3" s="102" t="s">
        <v>0</v>
      </c>
      <c r="F3" s="36" t="s">
        <v>14</v>
      </c>
      <c r="G3" s="36" t="s">
        <v>5</v>
      </c>
      <c r="H3" s="36" t="s">
        <v>13</v>
      </c>
      <c r="I3" s="36" t="s">
        <v>40</v>
      </c>
      <c r="J3" s="97" t="s">
        <v>41</v>
      </c>
    </row>
    <row r="4" spans="1:14" ht="207.75" customHeight="1">
      <c r="A4" s="108">
        <v>1</v>
      </c>
      <c r="B4" s="179" t="s">
        <v>705</v>
      </c>
      <c r="C4" s="122" t="s">
        <v>88</v>
      </c>
      <c r="D4" s="122" t="s">
        <v>89</v>
      </c>
      <c r="E4" s="37" t="s">
        <v>482</v>
      </c>
      <c r="F4" s="309" t="s">
        <v>480</v>
      </c>
      <c r="G4" s="37">
        <v>93</v>
      </c>
      <c r="H4" s="37" t="s">
        <v>46</v>
      </c>
      <c r="I4" s="39" t="s">
        <v>567</v>
      </c>
      <c r="J4" s="98" t="s">
        <v>46</v>
      </c>
    </row>
    <row r="5" spans="1:14" s="2" customFormat="1" ht="85.5" customHeight="1">
      <c r="A5" s="108">
        <v>2</v>
      </c>
      <c r="B5" s="179" t="s">
        <v>300</v>
      </c>
      <c r="C5" s="122" t="s">
        <v>95</v>
      </c>
      <c r="D5" s="122" t="s">
        <v>96</v>
      </c>
      <c r="E5" s="122" t="s">
        <v>52</v>
      </c>
      <c r="F5" s="269" t="s">
        <v>97</v>
      </c>
      <c r="G5" s="37">
        <v>45</v>
      </c>
      <c r="H5" s="37">
        <v>369</v>
      </c>
      <c r="I5" s="37" t="s">
        <v>83</v>
      </c>
      <c r="J5" s="98" t="s">
        <v>46</v>
      </c>
      <c r="K5" s="38"/>
      <c r="L5" s="38"/>
      <c r="M5" s="38"/>
      <c r="N5" s="38"/>
    </row>
    <row r="6" spans="1:14" s="2" customFormat="1" ht="78.75">
      <c r="A6" s="108">
        <v>3</v>
      </c>
      <c r="B6" s="107" t="s">
        <v>288</v>
      </c>
      <c r="C6" s="270" t="s">
        <v>112</v>
      </c>
      <c r="D6" s="270" t="s">
        <v>113</v>
      </c>
      <c r="E6" s="270" t="s">
        <v>50</v>
      </c>
      <c r="F6" s="271" t="s">
        <v>306</v>
      </c>
      <c r="G6" s="37">
        <v>26</v>
      </c>
      <c r="H6" s="37" t="s">
        <v>46</v>
      </c>
      <c r="I6" s="37" t="s">
        <v>46</v>
      </c>
      <c r="J6" s="121" t="s">
        <v>46</v>
      </c>
      <c r="K6" s="38"/>
      <c r="L6" s="38"/>
      <c r="M6" s="38"/>
      <c r="N6" s="38"/>
    </row>
    <row r="7" spans="1:14" s="2" customFormat="1" ht="52.5" customHeight="1">
      <c r="A7" s="108">
        <v>4</v>
      </c>
      <c r="B7" s="107" t="s">
        <v>289</v>
      </c>
      <c r="C7" s="272" t="s">
        <v>119</v>
      </c>
      <c r="D7" s="272" t="s">
        <v>120</v>
      </c>
      <c r="E7" s="273" t="s">
        <v>52</v>
      </c>
      <c r="F7" s="274" t="s">
        <v>122</v>
      </c>
      <c r="G7" s="37">
        <v>17</v>
      </c>
      <c r="H7" s="37" t="s">
        <v>46</v>
      </c>
      <c r="I7" s="37" t="s">
        <v>46</v>
      </c>
      <c r="J7" s="98" t="s">
        <v>46</v>
      </c>
      <c r="K7" s="38"/>
      <c r="L7" s="38"/>
      <c r="M7" s="38"/>
      <c r="N7" s="38"/>
    </row>
    <row r="8" spans="1:14" s="2" customFormat="1" ht="56.25" customHeight="1">
      <c r="A8" s="108">
        <v>5</v>
      </c>
      <c r="B8" s="179" t="s">
        <v>290</v>
      </c>
      <c r="C8" s="122" t="s">
        <v>136</v>
      </c>
      <c r="D8" s="122" t="s">
        <v>137</v>
      </c>
      <c r="E8" s="122" t="s">
        <v>53</v>
      </c>
      <c r="F8" s="269" t="s">
        <v>301</v>
      </c>
      <c r="G8" s="37">
        <v>40</v>
      </c>
      <c r="H8" s="37">
        <v>60</v>
      </c>
      <c r="I8" s="39" t="s">
        <v>573</v>
      </c>
      <c r="J8" s="98" t="s">
        <v>46</v>
      </c>
      <c r="K8" s="38"/>
      <c r="L8" s="38"/>
      <c r="M8" s="38"/>
      <c r="N8" s="38"/>
    </row>
    <row r="9" spans="1:14" s="2" customFormat="1" ht="49.5" customHeight="1">
      <c r="A9" s="108">
        <v>6</v>
      </c>
      <c r="B9" s="179" t="s">
        <v>292</v>
      </c>
      <c r="C9" s="122" t="s">
        <v>293</v>
      </c>
      <c r="D9" s="122" t="s">
        <v>294</v>
      </c>
      <c r="E9" s="122" t="s">
        <v>53</v>
      </c>
      <c r="F9" s="269" t="s">
        <v>302</v>
      </c>
      <c r="G9" s="37">
        <v>49</v>
      </c>
      <c r="H9" s="37">
        <v>63</v>
      </c>
      <c r="I9" s="39" t="s">
        <v>138</v>
      </c>
      <c r="J9" s="98" t="s">
        <v>46</v>
      </c>
      <c r="K9" s="38"/>
      <c r="L9" s="38"/>
      <c r="M9" s="38"/>
      <c r="N9" s="38"/>
    </row>
    <row r="10" spans="1:14" s="1" customFormat="1" ht="81" customHeight="1">
      <c r="A10" s="108">
        <v>7</v>
      </c>
      <c r="B10" s="179" t="s">
        <v>295</v>
      </c>
      <c r="C10" s="122" t="s">
        <v>217</v>
      </c>
      <c r="D10" s="122" t="s">
        <v>218</v>
      </c>
      <c r="E10" s="122" t="s">
        <v>287</v>
      </c>
      <c r="F10" s="269" t="s">
        <v>219</v>
      </c>
      <c r="G10" s="37">
        <v>90</v>
      </c>
      <c r="H10" s="37">
        <v>133</v>
      </c>
      <c r="I10" s="39" t="s">
        <v>522</v>
      </c>
      <c r="J10" s="98" t="s">
        <v>46</v>
      </c>
      <c r="K10" s="41"/>
      <c r="L10" s="41"/>
      <c r="M10" s="41"/>
      <c r="N10" s="41"/>
    </row>
    <row r="11" spans="1:14" ht="63">
      <c r="A11" s="108">
        <v>8</v>
      </c>
      <c r="B11" s="107" t="s">
        <v>296</v>
      </c>
      <c r="C11" s="122" t="s">
        <v>244</v>
      </c>
      <c r="D11" s="122" t="s">
        <v>245</v>
      </c>
      <c r="E11" s="37" t="s">
        <v>52</v>
      </c>
      <c r="F11" s="40" t="s">
        <v>303</v>
      </c>
      <c r="G11" s="37">
        <v>32</v>
      </c>
      <c r="H11" s="37">
        <v>149</v>
      </c>
      <c r="I11" s="37" t="s">
        <v>83</v>
      </c>
      <c r="J11" s="98" t="s">
        <v>46</v>
      </c>
    </row>
    <row r="12" spans="1:14" s="1" customFormat="1" ht="54.75" customHeight="1">
      <c r="A12" s="108">
        <v>9</v>
      </c>
      <c r="B12" s="179" t="s">
        <v>297</v>
      </c>
      <c r="C12" s="122" t="s">
        <v>266</v>
      </c>
      <c r="D12" s="122" t="s">
        <v>267</v>
      </c>
      <c r="E12" s="122" t="s">
        <v>268</v>
      </c>
      <c r="F12" s="269" t="s">
        <v>304</v>
      </c>
      <c r="G12" s="37">
        <v>37</v>
      </c>
      <c r="H12" s="37">
        <v>251</v>
      </c>
      <c r="I12" s="39" t="s">
        <v>83</v>
      </c>
      <c r="J12" s="98" t="s">
        <v>46</v>
      </c>
      <c r="K12" s="41"/>
      <c r="L12" s="41"/>
      <c r="M12" s="41"/>
      <c r="N12" s="41"/>
    </row>
    <row r="13" spans="1:14" s="1" customFormat="1" ht="161.25" customHeight="1">
      <c r="A13" s="108">
        <v>10</v>
      </c>
      <c r="B13" s="179" t="s">
        <v>298</v>
      </c>
      <c r="C13" s="122" t="s">
        <v>270</v>
      </c>
      <c r="D13" s="122" t="s">
        <v>271</v>
      </c>
      <c r="E13" s="122" t="s">
        <v>272</v>
      </c>
      <c r="F13" s="275" t="s">
        <v>273</v>
      </c>
      <c r="G13" s="37">
        <v>22</v>
      </c>
      <c r="H13" s="37">
        <v>774</v>
      </c>
      <c r="I13" s="39" t="s">
        <v>567</v>
      </c>
      <c r="J13" s="98" t="s">
        <v>46</v>
      </c>
      <c r="K13" s="41"/>
      <c r="L13" s="41"/>
      <c r="M13" s="41"/>
      <c r="N13" s="41"/>
    </row>
    <row r="14" spans="1:14" ht="71.25" customHeight="1" thickBot="1">
      <c r="A14" s="108">
        <v>11</v>
      </c>
      <c r="B14" s="180" t="s">
        <v>299</v>
      </c>
      <c r="C14" s="276" t="s">
        <v>275</v>
      </c>
      <c r="D14" s="276" t="s">
        <v>276</v>
      </c>
      <c r="E14" s="91" t="s">
        <v>50</v>
      </c>
      <c r="F14" s="277" t="s">
        <v>305</v>
      </c>
      <c r="G14" s="91">
        <v>45</v>
      </c>
      <c r="H14" s="91" t="s">
        <v>46</v>
      </c>
      <c r="I14" s="91" t="s">
        <v>46</v>
      </c>
      <c r="J14" s="99" t="s">
        <v>46</v>
      </c>
    </row>
    <row r="15" spans="1:14" ht="16.5" thickBot="1">
      <c r="G15" s="123">
        <f>SUM(G4:G14)</f>
        <v>496</v>
      </c>
    </row>
  </sheetData>
  <sheetProtection algorithmName="SHA-512" hashValue="4sAk2QcGIHO93WJdjsWHTJ3zAjmLQokAqjFx9sDbF/s6fu2Ec1ZRQO1s5fHHLUheWZQGiQpNi5H2vu85889EhA==" saltValue="Fx6YZoFBiXxaJbBaONPutw==" spinCount="100000" sheet="1" objects="1" scenarios="1" selectLockedCells="1" selectUnlockedCells="1"/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BreakPreview" zoomScale="98" zoomScaleNormal="100" zoomScaleSheetLayoutView="98" workbookViewId="0">
      <selection activeCell="D5" sqref="D5"/>
    </sheetView>
  </sheetViews>
  <sheetFormatPr defaultRowHeight="12.75"/>
  <cols>
    <col min="1" max="1" width="4.140625" style="25" customWidth="1"/>
    <col min="2" max="2" width="96" style="24" customWidth="1"/>
    <col min="4" max="4" width="14.42578125" customWidth="1"/>
  </cols>
  <sheetData>
    <row r="1" spans="1:3" ht="15" customHeight="1">
      <c r="A1" s="42" t="s">
        <v>704</v>
      </c>
    </row>
    <row r="2" spans="1:3" ht="13.5" thickBot="1">
      <c r="B2" s="23"/>
    </row>
    <row r="3" spans="1:3" ht="54" customHeight="1" thickBot="1">
      <c r="A3" s="317" t="s">
        <v>93</v>
      </c>
      <c r="B3" s="318"/>
      <c r="C3" s="7"/>
    </row>
    <row r="4" spans="1:3" ht="9" customHeight="1">
      <c r="A4" s="79"/>
      <c r="B4" s="79"/>
      <c r="C4" s="7"/>
    </row>
    <row r="5" spans="1:3" ht="13.5" thickBot="1"/>
    <row r="6" spans="1:3">
      <c r="A6" s="101" t="s">
        <v>9</v>
      </c>
      <c r="B6" s="93" t="s">
        <v>12</v>
      </c>
    </row>
    <row r="7" spans="1:3">
      <c r="A7" s="315" t="s">
        <v>45</v>
      </c>
      <c r="B7" s="316"/>
    </row>
    <row r="8" spans="1:3">
      <c r="A8" s="92">
        <v>1</v>
      </c>
      <c r="B8" s="94" t="s">
        <v>491</v>
      </c>
    </row>
    <row r="9" spans="1:3">
      <c r="A9" s="92">
        <v>2</v>
      </c>
      <c r="B9" s="109" t="s">
        <v>90</v>
      </c>
    </row>
    <row r="10" spans="1:3">
      <c r="A10" s="92">
        <v>3</v>
      </c>
      <c r="B10" s="109" t="s">
        <v>91</v>
      </c>
    </row>
    <row r="11" spans="1:3">
      <c r="A11" s="92">
        <v>4</v>
      </c>
      <c r="B11" s="109" t="s">
        <v>92</v>
      </c>
    </row>
    <row r="12" spans="1:3">
      <c r="A12" s="315" t="s">
        <v>98</v>
      </c>
      <c r="B12" s="316"/>
    </row>
    <row r="13" spans="1:3">
      <c r="A13" s="92">
        <v>1</v>
      </c>
      <c r="B13" s="116" t="s">
        <v>277</v>
      </c>
    </row>
    <row r="14" spans="1:3">
      <c r="A14" s="315" t="s">
        <v>110</v>
      </c>
      <c r="B14" s="316"/>
    </row>
    <row r="15" spans="1:3">
      <c r="A15" s="92">
        <v>1</v>
      </c>
      <c r="B15" s="117" t="s">
        <v>114</v>
      </c>
    </row>
    <row r="16" spans="1:3">
      <c r="A16" s="92">
        <v>2</v>
      </c>
      <c r="B16" s="118" t="s">
        <v>572</v>
      </c>
    </row>
    <row r="17" spans="1:7">
      <c r="A17" s="92">
        <v>3</v>
      </c>
      <c r="B17" s="118" t="s">
        <v>115</v>
      </c>
    </row>
    <row r="18" spans="1:7">
      <c r="A18" s="92">
        <v>4</v>
      </c>
      <c r="B18" s="118" t="s">
        <v>90</v>
      </c>
    </row>
    <row r="19" spans="1:7">
      <c r="A19" s="92">
        <v>5</v>
      </c>
      <c r="B19" s="118" t="s">
        <v>116</v>
      </c>
    </row>
    <row r="20" spans="1:7">
      <c r="A20" s="315" t="s">
        <v>117</v>
      </c>
      <c r="B20" s="316"/>
    </row>
    <row r="21" spans="1:7" s="4" customFormat="1">
      <c r="A21" s="92">
        <v>1</v>
      </c>
      <c r="B21" s="117" t="s">
        <v>118</v>
      </c>
    </row>
    <row r="22" spans="1:7" s="4" customFormat="1">
      <c r="A22" s="92">
        <v>2</v>
      </c>
      <c r="B22" s="118" t="s">
        <v>278</v>
      </c>
    </row>
    <row r="23" spans="1:7" s="4" customFormat="1">
      <c r="A23" s="315" t="s">
        <v>135</v>
      </c>
      <c r="B23" s="316"/>
    </row>
    <row r="24" spans="1:7" s="4" customFormat="1">
      <c r="A24" s="92">
        <v>1</v>
      </c>
      <c r="B24" s="116" t="s">
        <v>279</v>
      </c>
    </row>
    <row r="25" spans="1:7">
      <c r="A25" s="315" t="s">
        <v>215</v>
      </c>
      <c r="B25" s="316"/>
      <c r="D25" s="11"/>
      <c r="E25" s="11"/>
      <c r="F25" s="12"/>
      <c r="G25" s="11"/>
    </row>
    <row r="26" spans="1:7">
      <c r="A26" s="92">
        <v>1</v>
      </c>
      <c r="B26" s="116" t="s">
        <v>277</v>
      </c>
      <c r="D26" s="11"/>
      <c r="E26" s="11"/>
      <c r="F26" s="11"/>
    </row>
    <row r="27" spans="1:7">
      <c r="A27" s="315" t="s">
        <v>216</v>
      </c>
      <c r="B27" s="316"/>
      <c r="D27" s="11"/>
      <c r="E27" s="11"/>
      <c r="F27" s="11"/>
    </row>
    <row r="28" spans="1:7">
      <c r="A28" s="92">
        <v>1</v>
      </c>
      <c r="B28" s="116" t="s">
        <v>285</v>
      </c>
      <c r="D28" s="11"/>
      <c r="E28" s="11"/>
      <c r="F28" s="11"/>
    </row>
    <row r="29" spans="1:7">
      <c r="A29" s="315" t="s">
        <v>243</v>
      </c>
      <c r="B29" s="316"/>
      <c r="D29" s="11"/>
      <c r="E29" s="11"/>
      <c r="F29" s="11"/>
    </row>
    <row r="30" spans="1:7">
      <c r="A30" s="92">
        <v>1</v>
      </c>
      <c r="B30" s="116" t="s">
        <v>284</v>
      </c>
      <c r="D30" s="11"/>
      <c r="E30" s="11"/>
      <c r="F30" s="11"/>
    </row>
    <row r="31" spans="1:7">
      <c r="A31" s="315" t="s">
        <v>265</v>
      </c>
      <c r="B31" s="316"/>
      <c r="D31" s="11"/>
      <c r="E31" s="11"/>
      <c r="F31" s="11"/>
    </row>
    <row r="32" spans="1:7">
      <c r="A32" s="92">
        <v>1</v>
      </c>
      <c r="B32" s="120" t="s">
        <v>286</v>
      </c>
      <c r="D32" s="11"/>
      <c r="E32" s="11"/>
      <c r="F32" s="11"/>
    </row>
    <row r="33" spans="1:7">
      <c r="A33" s="315" t="s">
        <v>269</v>
      </c>
      <c r="B33" s="316"/>
      <c r="D33" s="82"/>
      <c r="E33" s="11"/>
      <c r="F33" s="12"/>
      <c r="G33" s="11"/>
    </row>
    <row r="34" spans="1:7" ht="12.75" customHeight="1">
      <c r="A34" s="92">
        <v>1</v>
      </c>
      <c r="B34" s="116" t="s">
        <v>280</v>
      </c>
      <c r="D34" s="11"/>
      <c r="E34" s="82"/>
      <c r="F34" s="11"/>
    </row>
    <row r="35" spans="1:7">
      <c r="A35" s="315" t="s">
        <v>274</v>
      </c>
      <c r="B35" s="316"/>
      <c r="D35" s="11"/>
      <c r="E35" s="11"/>
      <c r="F35" s="11"/>
    </row>
    <row r="36" spans="1:7">
      <c r="A36" s="92">
        <v>1</v>
      </c>
      <c r="B36" s="116" t="s">
        <v>281</v>
      </c>
    </row>
    <row r="37" spans="1:7">
      <c r="A37" s="92">
        <v>2</v>
      </c>
      <c r="B37" s="110" t="s">
        <v>282</v>
      </c>
    </row>
    <row r="38" spans="1:7" ht="13.5" thickBot="1">
      <c r="A38" s="86">
        <v>3</v>
      </c>
      <c r="B38" s="119" t="s">
        <v>283</v>
      </c>
    </row>
  </sheetData>
  <sheetProtection algorithmName="SHA-512" hashValue="pZmnU+gJypy/gaglwmY3mhp1ajoa7kqjuiaqmMvRs8k5imgxLFEH9A5lijrXPETHF5cpLd34sfRyhgESZgvYjA==" saltValue="iFzkQSmgnFx9uB/aqQbsyQ==" spinCount="100000" sheet="1" objects="1" scenarios="1" selectLockedCells="1" selectUnlockedCells="1"/>
  <mergeCells count="12">
    <mergeCell ref="A35:B35"/>
    <mergeCell ref="A33:B33"/>
    <mergeCell ref="A3:B3"/>
    <mergeCell ref="A25:B25"/>
    <mergeCell ref="A20:B20"/>
    <mergeCell ref="A23:B23"/>
    <mergeCell ref="A7:B7"/>
    <mergeCell ref="A12:B12"/>
    <mergeCell ref="A14:B14"/>
    <mergeCell ref="A27:B27"/>
    <mergeCell ref="A29:B29"/>
    <mergeCell ref="A31:B3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3"/>
  <sheetViews>
    <sheetView view="pageBreakPreview" zoomScale="80" zoomScaleNormal="100" zoomScaleSheetLayoutView="80" workbookViewId="0">
      <pane ySplit="4" topLeftCell="A89" activePane="bottomLeft" state="frozen"/>
      <selection pane="bottomLeft" activeCell="I60" sqref="I60"/>
    </sheetView>
  </sheetViews>
  <sheetFormatPr defaultRowHeight="14.25"/>
  <cols>
    <col min="1" max="1" width="4.28515625" style="15" customWidth="1"/>
    <col min="2" max="2" width="20.85546875" style="47" customWidth="1"/>
    <col min="3" max="3" width="26.140625" style="47" customWidth="1"/>
    <col min="4" max="4" width="13.140625" style="48" customWidth="1"/>
    <col min="5" max="5" width="16.28515625" style="51" customWidth="1"/>
    <col min="6" max="6" width="26.85546875" style="51" bestFit="1" customWidth="1"/>
    <col min="7" max="7" width="13.140625" style="15" customWidth="1"/>
    <col min="8" max="8" width="26" style="49" customWidth="1"/>
    <col min="9" max="9" width="24" style="48" customWidth="1"/>
    <col min="10" max="10" width="41.7109375" style="50" customWidth="1"/>
    <col min="11" max="11" width="26.42578125" style="13" customWidth="1"/>
    <col min="12" max="13" width="17.7109375" style="14" customWidth="1"/>
    <col min="14" max="14" width="18.5703125" style="14" customWidth="1"/>
    <col min="15" max="15" width="22.28515625" style="14" customWidth="1"/>
    <col min="16" max="16" width="24.42578125" style="14" customWidth="1"/>
    <col min="17" max="18" width="14.5703125" style="14" customWidth="1"/>
    <col min="19" max="19" width="24.42578125" style="14" customWidth="1"/>
    <col min="20" max="20" width="21.7109375" style="14" customWidth="1"/>
    <col min="21" max="22" width="14.5703125" style="14" customWidth="1"/>
    <col min="23" max="23" width="13.42578125" style="14" customWidth="1"/>
    <col min="24" max="24" width="13.85546875" style="14" customWidth="1"/>
    <col min="25" max="25" width="11.140625" style="14" customWidth="1"/>
    <col min="26" max="26" width="13.5703125" style="14" customWidth="1"/>
    <col min="27" max="27" width="16.7109375" style="14" customWidth="1"/>
    <col min="28" max="28" width="12.5703125" style="14" customWidth="1"/>
    <col min="29" max="29" width="14.140625" style="14" customWidth="1"/>
  </cols>
  <sheetData>
    <row r="1" spans="1:29" ht="18" customHeight="1">
      <c r="A1" s="46" t="s">
        <v>307</v>
      </c>
      <c r="E1" s="15"/>
      <c r="F1" s="15"/>
    </row>
    <row r="2" spans="1:29">
      <c r="G2" s="52"/>
    </row>
    <row r="3" spans="1:29" s="8" customFormat="1" ht="36.75" customHeight="1">
      <c r="A3" s="324" t="s">
        <v>15</v>
      </c>
      <c r="B3" s="324" t="s">
        <v>16</v>
      </c>
      <c r="C3" s="324" t="s">
        <v>17</v>
      </c>
      <c r="D3" s="324" t="s">
        <v>18</v>
      </c>
      <c r="E3" s="324" t="s">
        <v>58</v>
      </c>
      <c r="F3" s="324" t="s">
        <v>19</v>
      </c>
      <c r="G3" s="324" t="s">
        <v>20</v>
      </c>
      <c r="H3" s="325" t="s">
        <v>78</v>
      </c>
      <c r="I3" s="325" t="s">
        <v>483</v>
      </c>
      <c r="J3" s="324" t="s">
        <v>54</v>
      </c>
      <c r="K3" s="324" t="s">
        <v>6</v>
      </c>
      <c r="L3" s="333" t="s">
        <v>21</v>
      </c>
      <c r="M3" s="333"/>
      <c r="N3" s="333"/>
      <c r="O3" s="324" t="s">
        <v>63</v>
      </c>
      <c r="P3" s="324" t="s">
        <v>80</v>
      </c>
      <c r="Q3" s="324" t="s">
        <v>37</v>
      </c>
      <c r="R3" s="324"/>
      <c r="S3" s="324"/>
      <c r="T3" s="324"/>
      <c r="U3" s="324"/>
      <c r="V3" s="324"/>
      <c r="W3" s="324" t="s">
        <v>22</v>
      </c>
      <c r="X3" s="324" t="s">
        <v>23</v>
      </c>
      <c r="Y3" s="324" t="s">
        <v>79</v>
      </c>
      <c r="Z3" s="324" t="s">
        <v>24</v>
      </c>
      <c r="AA3" s="324" t="s">
        <v>25</v>
      </c>
      <c r="AB3" s="324" t="s">
        <v>26</v>
      </c>
      <c r="AC3" s="324" t="s">
        <v>27</v>
      </c>
    </row>
    <row r="4" spans="1:29" s="8" customFormat="1" ht="72" customHeight="1">
      <c r="A4" s="324"/>
      <c r="B4" s="324"/>
      <c r="C4" s="324"/>
      <c r="D4" s="324"/>
      <c r="E4" s="324"/>
      <c r="F4" s="324"/>
      <c r="G4" s="324"/>
      <c r="H4" s="325"/>
      <c r="I4" s="325"/>
      <c r="J4" s="324"/>
      <c r="K4" s="324"/>
      <c r="L4" s="185" t="s">
        <v>28</v>
      </c>
      <c r="M4" s="185" t="s">
        <v>29</v>
      </c>
      <c r="N4" s="185" t="s">
        <v>30</v>
      </c>
      <c r="O4" s="324"/>
      <c r="P4" s="324"/>
      <c r="Q4" s="184" t="s">
        <v>31</v>
      </c>
      <c r="R4" s="184" t="s">
        <v>32</v>
      </c>
      <c r="S4" s="184" t="s">
        <v>33</v>
      </c>
      <c r="T4" s="184" t="s">
        <v>34</v>
      </c>
      <c r="U4" s="184" t="s">
        <v>35</v>
      </c>
      <c r="V4" s="184" t="s">
        <v>36</v>
      </c>
      <c r="W4" s="324"/>
      <c r="X4" s="324"/>
      <c r="Y4" s="324"/>
      <c r="Z4" s="324"/>
      <c r="AA4" s="324"/>
      <c r="AB4" s="324"/>
      <c r="AC4" s="324"/>
    </row>
    <row r="5" spans="1:29" s="18" customFormat="1">
      <c r="A5" s="326" t="s">
        <v>47</v>
      </c>
      <c r="B5" s="326"/>
      <c r="C5" s="326"/>
      <c r="D5" s="326"/>
      <c r="E5" s="326"/>
      <c r="F5" s="21"/>
      <c r="G5" s="53"/>
      <c r="H5" s="54"/>
      <c r="I5" s="55"/>
      <c r="J5" s="56"/>
      <c r="K5" s="57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s="3" customFormat="1" ht="155.25" customHeight="1">
      <c r="A6" s="378">
        <v>1</v>
      </c>
      <c r="B6" s="379" t="s">
        <v>456</v>
      </c>
      <c r="C6" s="378" t="s">
        <v>457</v>
      </c>
      <c r="D6" s="378" t="s">
        <v>55</v>
      </c>
      <c r="E6" s="378" t="s">
        <v>56</v>
      </c>
      <c r="F6" s="378" t="s">
        <v>56</v>
      </c>
      <c r="G6" s="378" t="s">
        <v>458</v>
      </c>
      <c r="H6" s="380">
        <v>0</v>
      </c>
      <c r="I6" s="381" t="s">
        <v>76</v>
      </c>
      <c r="J6" s="382" t="s">
        <v>459</v>
      </c>
      <c r="K6" s="378" t="s">
        <v>484</v>
      </c>
      <c r="L6" s="378" t="s">
        <v>460</v>
      </c>
      <c r="M6" s="378" t="s">
        <v>461</v>
      </c>
      <c r="N6" s="378" t="s">
        <v>462</v>
      </c>
      <c r="O6" s="378" t="s">
        <v>57</v>
      </c>
      <c r="P6" s="378" t="s">
        <v>94</v>
      </c>
      <c r="Q6" s="378" t="s">
        <v>462</v>
      </c>
      <c r="R6" s="378" t="s">
        <v>463</v>
      </c>
      <c r="S6" s="378" t="s">
        <v>464</v>
      </c>
      <c r="T6" s="378" t="s">
        <v>465</v>
      </c>
      <c r="U6" s="378" t="s">
        <v>51</v>
      </c>
      <c r="V6" s="378" t="s">
        <v>466</v>
      </c>
      <c r="W6" s="378" t="s">
        <v>467</v>
      </c>
      <c r="X6" s="382">
        <v>1622.37</v>
      </c>
      <c r="Y6" s="382">
        <v>5009.25</v>
      </c>
      <c r="Z6" s="378">
        <v>18</v>
      </c>
      <c r="AA6" s="378" t="s">
        <v>55</v>
      </c>
      <c r="AB6" s="378" t="s">
        <v>55</v>
      </c>
      <c r="AC6" s="378" t="s">
        <v>55</v>
      </c>
    </row>
    <row r="7" spans="1:29" s="3" customFormat="1">
      <c r="A7" s="323" t="s">
        <v>44</v>
      </c>
      <c r="B7" s="323"/>
      <c r="C7" s="323"/>
      <c r="D7" s="323"/>
      <c r="E7" s="323"/>
      <c r="F7" s="323"/>
      <c r="G7" s="323"/>
      <c r="H7" s="62">
        <f>SUM(H6:H6)</f>
        <v>0</v>
      </c>
      <c r="I7" s="63"/>
      <c r="J7" s="16"/>
      <c r="K7" s="13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3" customFormat="1">
      <c r="A8" s="328" t="s">
        <v>481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30"/>
    </row>
    <row r="9" spans="1:29" s="3" customFormat="1">
      <c r="A9" s="319" t="s">
        <v>51</v>
      </c>
      <c r="B9" s="319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4"/>
    </row>
    <row r="10" spans="1:29" s="3" customFormat="1">
      <c r="A10" s="331" t="s">
        <v>44</v>
      </c>
      <c r="B10" s="332"/>
      <c r="C10" s="332"/>
      <c r="D10" s="332"/>
      <c r="E10" s="332"/>
      <c r="F10" s="332"/>
      <c r="G10" s="168"/>
      <c r="H10" s="62">
        <v>0</v>
      </c>
      <c r="I10" s="63"/>
      <c r="J10" s="16"/>
      <c r="K10" s="13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9" customFormat="1" ht="14.25" customHeight="1">
      <c r="A11" s="328" t="s">
        <v>109</v>
      </c>
      <c r="B11" s="329"/>
      <c r="C11" s="329"/>
      <c r="D11" s="329"/>
      <c r="E11" s="329"/>
      <c r="F11" s="329"/>
      <c r="G11" s="329"/>
      <c r="H11" s="330"/>
      <c r="I11" s="22"/>
      <c r="J11" s="129"/>
      <c r="K11" s="13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s="87" customFormat="1" ht="75.75" customHeight="1">
      <c r="A12" s="81">
        <v>1</v>
      </c>
      <c r="B12" s="58" t="s">
        <v>99</v>
      </c>
      <c r="C12" s="17" t="s">
        <v>100</v>
      </c>
      <c r="D12" s="17" t="s">
        <v>55</v>
      </c>
      <c r="E12" s="17" t="s">
        <v>56</v>
      </c>
      <c r="F12" s="17" t="s">
        <v>56</v>
      </c>
      <c r="G12" s="17">
        <v>1971</v>
      </c>
      <c r="H12" s="127">
        <v>2881425.59</v>
      </c>
      <c r="I12" s="169" t="s">
        <v>76</v>
      </c>
      <c r="J12" s="60" t="s">
        <v>101</v>
      </c>
      <c r="K12" s="17" t="s">
        <v>102</v>
      </c>
      <c r="L12" s="17" t="s">
        <v>103</v>
      </c>
      <c r="M12" s="17" t="s">
        <v>72</v>
      </c>
      <c r="N12" s="17" t="s">
        <v>104</v>
      </c>
      <c r="O12" s="17" t="s">
        <v>105</v>
      </c>
      <c r="P12" s="17" t="s">
        <v>62</v>
      </c>
      <c r="Q12" s="17" t="s">
        <v>453</v>
      </c>
      <c r="R12" s="17" t="s">
        <v>454</v>
      </c>
      <c r="S12" s="17" t="s">
        <v>455</v>
      </c>
      <c r="T12" s="17" t="s">
        <v>453</v>
      </c>
      <c r="U12" s="17" t="s">
        <v>62</v>
      </c>
      <c r="V12" s="17" t="s">
        <v>453</v>
      </c>
      <c r="W12" s="17" t="s">
        <v>308</v>
      </c>
      <c r="X12" s="17" t="s">
        <v>309</v>
      </c>
      <c r="Y12" s="17" t="s">
        <v>310</v>
      </c>
      <c r="Z12" s="17">
        <v>3</v>
      </c>
      <c r="AA12" s="17" t="s">
        <v>56</v>
      </c>
      <c r="AB12" s="17" t="s">
        <v>55</v>
      </c>
      <c r="AC12" s="17" t="s">
        <v>56</v>
      </c>
    </row>
    <row r="13" spans="1:29" s="87" customFormat="1" ht="60.75" customHeight="1">
      <c r="A13" s="81">
        <v>2</v>
      </c>
      <c r="B13" s="58" t="s">
        <v>107</v>
      </c>
      <c r="C13" s="17" t="s">
        <v>100</v>
      </c>
      <c r="D13" s="17" t="s">
        <v>55</v>
      </c>
      <c r="E13" s="17" t="s">
        <v>56</v>
      </c>
      <c r="F13" s="17" t="s">
        <v>56</v>
      </c>
      <c r="G13" s="17">
        <v>1971</v>
      </c>
      <c r="H13" s="127">
        <v>3827744.01</v>
      </c>
      <c r="I13" s="169" t="s">
        <v>76</v>
      </c>
      <c r="J13" s="17" t="s">
        <v>108</v>
      </c>
      <c r="K13" s="17" t="s">
        <v>102</v>
      </c>
      <c r="L13" s="17" t="s">
        <v>103</v>
      </c>
      <c r="M13" s="17" t="s">
        <v>72</v>
      </c>
      <c r="N13" s="17" t="s">
        <v>104</v>
      </c>
      <c r="O13" s="17" t="s">
        <v>105</v>
      </c>
      <c r="P13" s="17" t="s">
        <v>62</v>
      </c>
      <c r="Q13" s="17" t="s">
        <v>453</v>
      </c>
      <c r="R13" s="17" t="s">
        <v>454</v>
      </c>
      <c r="S13" s="17" t="s">
        <v>455</v>
      </c>
      <c r="T13" s="17" t="s">
        <v>453</v>
      </c>
      <c r="U13" s="17" t="s">
        <v>62</v>
      </c>
      <c r="V13" s="17" t="s">
        <v>453</v>
      </c>
      <c r="W13" s="17" t="s">
        <v>311</v>
      </c>
      <c r="X13" s="17" t="s">
        <v>312</v>
      </c>
      <c r="Y13" s="17" t="s">
        <v>313</v>
      </c>
      <c r="Z13" s="17">
        <v>3</v>
      </c>
      <c r="AA13" s="17" t="s">
        <v>56</v>
      </c>
      <c r="AB13" s="17" t="s">
        <v>55</v>
      </c>
      <c r="AC13" s="17" t="s">
        <v>56</v>
      </c>
    </row>
    <row r="14" spans="1:29" s="87" customFormat="1" ht="42" customHeight="1">
      <c r="A14" s="81">
        <v>3</v>
      </c>
      <c r="B14" s="58" t="s">
        <v>444</v>
      </c>
      <c r="C14" s="58"/>
      <c r="D14" s="17" t="s">
        <v>55</v>
      </c>
      <c r="E14" s="17" t="s">
        <v>56</v>
      </c>
      <c r="F14" s="17"/>
      <c r="G14" s="17">
        <v>2013</v>
      </c>
      <c r="H14" s="59">
        <v>202003.11</v>
      </c>
      <c r="I14" s="169" t="s">
        <v>76</v>
      </c>
      <c r="J14" s="17"/>
      <c r="K14" s="17" t="s">
        <v>102</v>
      </c>
      <c r="L14" s="320" t="s">
        <v>106</v>
      </c>
      <c r="M14" s="321"/>
      <c r="N14" s="322"/>
      <c r="O14" s="17"/>
      <c r="P14" s="17" t="s">
        <v>447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87" customFormat="1" ht="60" customHeight="1">
      <c r="A15" s="81">
        <v>4</v>
      </c>
      <c r="B15" s="58" t="s">
        <v>445</v>
      </c>
      <c r="C15" s="58"/>
      <c r="D15" s="17" t="s">
        <v>55</v>
      </c>
      <c r="E15" s="17" t="s">
        <v>56</v>
      </c>
      <c r="F15" s="17"/>
      <c r="G15" s="17">
        <v>2013</v>
      </c>
      <c r="H15" s="59">
        <v>41316.58</v>
      </c>
      <c r="I15" s="169" t="s">
        <v>76</v>
      </c>
      <c r="J15" s="17"/>
      <c r="K15" s="17" t="s">
        <v>102</v>
      </c>
      <c r="L15" s="320" t="s">
        <v>446</v>
      </c>
      <c r="M15" s="321"/>
      <c r="N15" s="322"/>
      <c r="O15" s="17"/>
      <c r="P15" s="17" t="s">
        <v>448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s="3" customFormat="1">
      <c r="A16" s="323" t="s">
        <v>44</v>
      </c>
      <c r="B16" s="323"/>
      <c r="C16" s="323"/>
      <c r="D16" s="323"/>
      <c r="E16" s="323"/>
      <c r="F16" s="323"/>
      <c r="G16" s="323"/>
      <c r="H16" s="62">
        <f>SUM(H12:H15)</f>
        <v>6952489.29</v>
      </c>
      <c r="I16" s="63"/>
      <c r="J16" s="16"/>
      <c r="K16" s="132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9" customFormat="1">
      <c r="A17" s="326" t="s">
        <v>111</v>
      </c>
      <c r="B17" s="326"/>
      <c r="C17" s="326"/>
      <c r="D17" s="326"/>
      <c r="E17" s="326"/>
      <c r="F17" s="326"/>
      <c r="G17" s="326"/>
      <c r="H17" s="326"/>
      <c r="I17" s="22"/>
      <c r="J17" s="129"/>
      <c r="K17" s="13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s="80" customFormat="1">
      <c r="A18" s="319" t="s">
        <v>51</v>
      </c>
      <c r="B18" s="319"/>
      <c r="C18" s="124"/>
      <c r="D18" s="125"/>
      <c r="E18" s="125"/>
      <c r="F18" s="125"/>
      <c r="G18" s="125"/>
      <c r="H18" s="126"/>
      <c r="I18" s="61"/>
      <c r="J18" s="130"/>
      <c r="K18" s="136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s="3" customFormat="1">
      <c r="A19" s="323" t="s">
        <v>44</v>
      </c>
      <c r="B19" s="323"/>
      <c r="C19" s="323"/>
      <c r="D19" s="323"/>
      <c r="E19" s="323"/>
      <c r="F19" s="323"/>
      <c r="G19" s="323"/>
      <c r="H19" s="62">
        <f>SUM(H18:H18)</f>
        <v>0</v>
      </c>
      <c r="I19" s="63"/>
      <c r="J19" s="16"/>
      <c r="K19" s="13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9" customFormat="1">
      <c r="A20" s="326" t="s">
        <v>131</v>
      </c>
      <c r="B20" s="326"/>
      <c r="C20" s="326"/>
      <c r="D20" s="326"/>
      <c r="E20" s="326"/>
      <c r="F20" s="326"/>
      <c r="G20" s="326"/>
      <c r="H20" s="326"/>
      <c r="I20" s="22"/>
      <c r="J20" s="53"/>
      <c r="K20" s="13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s="80" customFormat="1" ht="55.5" customHeight="1">
      <c r="A21" s="81">
        <v>1</v>
      </c>
      <c r="B21" s="124" t="s">
        <v>121</v>
      </c>
      <c r="C21" s="124" t="s">
        <v>122</v>
      </c>
      <c r="D21" s="125" t="s">
        <v>55</v>
      </c>
      <c r="E21" s="125" t="s">
        <v>56</v>
      </c>
      <c r="F21" s="159" t="s">
        <v>56</v>
      </c>
      <c r="G21" s="125">
        <v>1991</v>
      </c>
      <c r="H21" s="138">
        <v>1436778.64</v>
      </c>
      <c r="I21" s="61" t="s">
        <v>76</v>
      </c>
      <c r="J21" s="157" t="s">
        <v>123</v>
      </c>
      <c r="K21" s="159" t="s">
        <v>391</v>
      </c>
      <c r="L21" s="159" t="s">
        <v>124</v>
      </c>
      <c r="M21" s="159" t="s">
        <v>125</v>
      </c>
      <c r="N21" s="159" t="s">
        <v>126</v>
      </c>
      <c r="O21" s="159" t="s">
        <v>127</v>
      </c>
      <c r="P21" s="159"/>
      <c r="Q21" s="125" t="s">
        <v>452</v>
      </c>
      <c r="R21" s="125" t="s">
        <v>452</v>
      </c>
      <c r="S21" s="125" t="s">
        <v>452</v>
      </c>
      <c r="T21" s="125" t="s">
        <v>452</v>
      </c>
      <c r="U21" s="125" t="s">
        <v>69</v>
      </c>
      <c r="V21" s="125" t="s">
        <v>452</v>
      </c>
      <c r="W21" s="159" t="s">
        <v>128</v>
      </c>
      <c r="X21" s="159" t="s">
        <v>129</v>
      </c>
      <c r="Y21" s="159" t="s">
        <v>130</v>
      </c>
      <c r="Z21" s="159">
        <v>2</v>
      </c>
      <c r="AA21" s="159" t="s">
        <v>55</v>
      </c>
      <c r="AB21" s="159" t="s">
        <v>55</v>
      </c>
      <c r="AC21" s="159" t="s">
        <v>56</v>
      </c>
    </row>
    <row r="22" spans="1:29" s="80" customFormat="1" ht="33" customHeight="1">
      <c r="A22" s="81">
        <v>2</v>
      </c>
      <c r="B22" s="124" t="s">
        <v>385</v>
      </c>
      <c r="C22" s="124" t="s">
        <v>386</v>
      </c>
      <c r="D22" s="125" t="s">
        <v>55</v>
      </c>
      <c r="E22" s="160" t="s">
        <v>56</v>
      </c>
      <c r="F22" s="164"/>
      <c r="G22" s="156">
        <v>2006</v>
      </c>
      <c r="H22" s="161">
        <v>15359.72</v>
      </c>
      <c r="I22" s="61" t="s">
        <v>76</v>
      </c>
      <c r="J22" s="158"/>
      <c r="K22" s="164" t="s">
        <v>391</v>
      </c>
      <c r="L22" s="327" t="s">
        <v>394</v>
      </c>
      <c r="M22" s="327"/>
      <c r="N22" s="327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</row>
    <row r="23" spans="1:29" s="80" customFormat="1" ht="40.5" customHeight="1">
      <c r="A23" s="81">
        <v>3</v>
      </c>
      <c r="B23" s="124" t="s">
        <v>387</v>
      </c>
      <c r="C23" s="124" t="s">
        <v>388</v>
      </c>
      <c r="D23" s="125" t="s">
        <v>55</v>
      </c>
      <c r="E23" s="160" t="s">
        <v>56</v>
      </c>
      <c r="F23" s="164"/>
      <c r="G23" s="156">
        <v>2006</v>
      </c>
      <c r="H23" s="161">
        <v>26591.200000000001</v>
      </c>
      <c r="I23" s="61" t="s">
        <v>76</v>
      </c>
      <c r="J23" s="158"/>
      <c r="K23" s="164" t="s">
        <v>391</v>
      </c>
      <c r="L23" s="327" t="s">
        <v>134</v>
      </c>
      <c r="M23" s="327"/>
      <c r="N23" s="327"/>
      <c r="O23" s="164"/>
      <c r="P23" s="164" t="s">
        <v>392</v>
      </c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</row>
    <row r="24" spans="1:29" s="80" customFormat="1" ht="34.5" customHeight="1">
      <c r="A24" s="81">
        <v>4</v>
      </c>
      <c r="B24" s="124" t="s">
        <v>389</v>
      </c>
      <c r="C24" s="124" t="s">
        <v>390</v>
      </c>
      <c r="D24" s="125" t="s">
        <v>55</v>
      </c>
      <c r="E24" s="160" t="s">
        <v>56</v>
      </c>
      <c r="F24" s="164"/>
      <c r="G24" s="156">
        <v>1991</v>
      </c>
      <c r="H24" s="161">
        <v>133417.98000000001</v>
      </c>
      <c r="I24" s="61" t="s">
        <v>76</v>
      </c>
      <c r="J24" s="158"/>
      <c r="K24" s="164" t="s">
        <v>391</v>
      </c>
      <c r="L24" s="327" t="s">
        <v>394</v>
      </c>
      <c r="M24" s="327"/>
      <c r="N24" s="327"/>
      <c r="O24" s="164"/>
      <c r="P24" s="164" t="s">
        <v>393</v>
      </c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1:29" s="80" customFormat="1" ht="14.25" customHeight="1">
      <c r="A25" s="323" t="s">
        <v>44</v>
      </c>
      <c r="B25" s="323"/>
      <c r="C25" s="323"/>
      <c r="D25" s="323"/>
      <c r="E25" s="323"/>
      <c r="F25" s="323"/>
      <c r="G25" s="323"/>
      <c r="H25" s="267">
        <f>SUM(H21:H24)</f>
        <v>1612147.5399999998</v>
      </c>
      <c r="I25" s="63"/>
      <c r="J25" s="16"/>
      <c r="K25" s="132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9" customFormat="1">
      <c r="A26" s="326" t="s">
        <v>706</v>
      </c>
      <c r="B26" s="326"/>
      <c r="C26" s="326"/>
      <c r="D26" s="326"/>
      <c r="E26" s="326"/>
      <c r="F26" s="326"/>
      <c r="G26" s="326"/>
      <c r="H26" s="326"/>
      <c r="I26" s="68"/>
      <c r="J26" s="53"/>
      <c r="K26" s="13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s="80" customFormat="1" ht="41.25" customHeight="1">
      <c r="A27" s="17">
        <v>1</v>
      </c>
      <c r="B27" s="278" t="s">
        <v>139</v>
      </c>
      <c r="C27" s="279" t="s">
        <v>140</v>
      </c>
      <c r="D27" s="17" t="s">
        <v>55</v>
      </c>
      <c r="E27" s="17" t="s">
        <v>56</v>
      </c>
      <c r="F27" s="17" t="s">
        <v>56</v>
      </c>
      <c r="G27" s="17" t="s">
        <v>141</v>
      </c>
      <c r="H27" s="59">
        <v>600000</v>
      </c>
      <c r="I27" s="280" t="s">
        <v>85</v>
      </c>
      <c r="J27" s="60" t="s">
        <v>167</v>
      </c>
      <c r="K27" s="17" t="s">
        <v>168</v>
      </c>
      <c r="L27" s="17" t="s">
        <v>172</v>
      </c>
      <c r="M27" s="17" t="s">
        <v>84</v>
      </c>
      <c r="N27" s="17" t="s">
        <v>173</v>
      </c>
      <c r="O27" s="17" t="s">
        <v>174</v>
      </c>
      <c r="P27" s="17">
        <v>56355.839999999997</v>
      </c>
      <c r="Q27" s="17" t="s">
        <v>206</v>
      </c>
      <c r="R27" s="17" t="s">
        <v>65</v>
      </c>
      <c r="S27" s="17" t="s">
        <v>65</v>
      </c>
      <c r="T27" s="17" t="s">
        <v>65</v>
      </c>
      <c r="U27" s="17" t="s">
        <v>51</v>
      </c>
      <c r="V27" s="17" t="s">
        <v>65</v>
      </c>
      <c r="W27" s="17">
        <v>406</v>
      </c>
      <c r="X27" s="17">
        <v>300</v>
      </c>
      <c r="Y27" s="17">
        <v>1624</v>
      </c>
      <c r="Z27" s="17">
        <v>3</v>
      </c>
      <c r="AA27" s="17" t="s">
        <v>55</v>
      </c>
      <c r="AB27" s="17" t="s">
        <v>55</v>
      </c>
      <c r="AC27" s="17" t="s">
        <v>55</v>
      </c>
    </row>
    <row r="28" spans="1:29" s="80" customFormat="1" ht="28.5">
      <c r="A28" s="378">
        <v>2</v>
      </c>
      <c r="B28" s="379" t="s">
        <v>142</v>
      </c>
      <c r="C28" s="379" t="s">
        <v>143</v>
      </c>
      <c r="D28" s="378" t="s">
        <v>56</v>
      </c>
      <c r="E28" s="378" t="s">
        <v>55</v>
      </c>
      <c r="F28" s="378" t="s">
        <v>56</v>
      </c>
      <c r="G28" s="378" t="s">
        <v>141</v>
      </c>
      <c r="H28" s="383">
        <v>0</v>
      </c>
      <c r="I28" s="384" t="s">
        <v>76</v>
      </c>
      <c r="J28" s="385" t="s">
        <v>51</v>
      </c>
      <c r="K28" s="378" t="s">
        <v>168</v>
      </c>
      <c r="L28" s="378" t="s">
        <v>175</v>
      </c>
      <c r="M28" s="378" t="s">
        <v>84</v>
      </c>
      <c r="N28" s="378" t="s">
        <v>173</v>
      </c>
      <c r="O28" s="378" t="s">
        <v>176</v>
      </c>
      <c r="P28" s="378" t="s">
        <v>51</v>
      </c>
      <c r="Q28" s="378" t="s">
        <v>206</v>
      </c>
      <c r="R28" s="378" t="s">
        <v>65</v>
      </c>
      <c r="S28" s="378" t="s">
        <v>51</v>
      </c>
      <c r="T28" s="378" t="s">
        <v>81</v>
      </c>
      <c r="U28" s="378" t="s">
        <v>51</v>
      </c>
      <c r="V28" s="378" t="s">
        <v>65</v>
      </c>
      <c r="W28" s="378"/>
      <c r="X28" s="378"/>
      <c r="Y28" s="378"/>
      <c r="Z28" s="378">
        <v>1</v>
      </c>
      <c r="AA28" s="378" t="s">
        <v>56</v>
      </c>
      <c r="AB28" s="378" t="s">
        <v>56</v>
      </c>
      <c r="AC28" s="378" t="s">
        <v>56</v>
      </c>
    </row>
    <row r="29" spans="1:29" s="80" customFormat="1" ht="42.75">
      <c r="A29" s="17">
        <v>3</v>
      </c>
      <c r="B29" s="58" t="s">
        <v>144</v>
      </c>
      <c r="C29" s="58" t="s">
        <v>145</v>
      </c>
      <c r="D29" s="17" t="s">
        <v>55</v>
      </c>
      <c r="E29" s="17" t="s">
        <v>56</v>
      </c>
      <c r="F29" s="17" t="s">
        <v>56</v>
      </c>
      <c r="G29" s="17" t="s">
        <v>141</v>
      </c>
      <c r="H29" s="59">
        <v>55000</v>
      </c>
      <c r="I29" s="280" t="s">
        <v>85</v>
      </c>
      <c r="J29" s="17" t="s">
        <v>169</v>
      </c>
      <c r="K29" s="17" t="s">
        <v>168</v>
      </c>
      <c r="L29" s="17" t="s">
        <v>175</v>
      </c>
      <c r="M29" s="17" t="s">
        <v>177</v>
      </c>
      <c r="N29" s="17" t="s">
        <v>178</v>
      </c>
      <c r="O29" s="17" t="s">
        <v>179</v>
      </c>
      <c r="P29" s="17" t="s">
        <v>51</v>
      </c>
      <c r="Q29" s="17" t="s">
        <v>207</v>
      </c>
      <c r="R29" s="17" t="s">
        <v>65</v>
      </c>
      <c r="S29" s="17" t="s">
        <v>51</v>
      </c>
      <c r="T29" s="17" t="s">
        <v>65</v>
      </c>
      <c r="U29" s="17" t="s">
        <v>51</v>
      </c>
      <c r="V29" s="17" t="s">
        <v>51</v>
      </c>
      <c r="W29" s="17">
        <v>184</v>
      </c>
      <c r="X29" s="17">
        <v>273</v>
      </c>
      <c r="Y29" s="17">
        <v>1012</v>
      </c>
      <c r="Z29" s="17">
        <v>3</v>
      </c>
      <c r="AA29" s="17" t="s">
        <v>55</v>
      </c>
      <c r="AB29" s="17" t="s">
        <v>56</v>
      </c>
      <c r="AC29" s="17" t="s">
        <v>56</v>
      </c>
    </row>
    <row r="30" spans="1:29" s="80" customFormat="1" ht="28.5">
      <c r="A30" s="17">
        <v>4</v>
      </c>
      <c r="B30" s="58" t="s">
        <v>146</v>
      </c>
      <c r="C30" s="58" t="s">
        <v>147</v>
      </c>
      <c r="D30" s="17" t="s">
        <v>55</v>
      </c>
      <c r="E30" s="17" t="s">
        <v>56</v>
      </c>
      <c r="F30" s="17" t="s">
        <v>56</v>
      </c>
      <c r="G30" s="17" t="s">
        <v>141</v>
      </c>
      <c r="H30" s="59">
        <v>20000</v>
      </c>
      <c r="I30" s="280" t="s">
        <v>85</v>
      </c>
      <c r="J30" s="17" t="s">
        <v>170</v>
      </c>
      <c r="K30" s="17" t="s">
        <v>168</v>
      </c>
      <c r="L30" s="17" t="s">
        <v>180</v>
      </c>
      <c r="M30" s="17" t="s">
        <v>181</v>
      </c>
      <c r="N30" s="17" t="s">
        <v>173</v>
      </c>
      <c r="O30" s="17" t="s">
        <v>182</v>
      </c>
      <c r="P30" s="17" t="s">
        <v>51</v>
      </c>
      <c r="Q30" s="17" t="s">
        <v>207</v>
      </c>
      <c r="R30" s="17" t="s">
        <v>65</v>
      </c>
      <c r="S30" s="17" t="s">
        <v>51</v>
      </c>
      <c r="T30" s="17" t="s">
        <v>208</v>
      </c>
      <c r="U30" s="17" t="s">
        <v>51</v>
      </c>
      <c r="V30" s="17" t="s">
        <v>51</v>
      </c>
      <c r="W30" s="17">
        <v>109</v>
      </c>
      <c r="X30" s="17">
        <v>96</v>
      </c>
      <c r="Y30" s="17">
        <v>370</v>
      </c>
      <c r="Z30" s="17">
        <v>1</v>
      </c>
      <c r="AA30" s="17" t="s">
        <v>56</v>
      </c>
      <c r="AB30" s="17" t="s">
        <v>56</v>
      </c>
      <c r="AC30" s="17" t="s">
        <v>56</v>
      </c>
    </row>
    <row r="31" spans="1:29" s="80" customFormat="1" ht="42.75">
      <c r="A31" s="17">
        <v>5</v>
      </c>
      <c r="B31" s="58" t="s">
        <v>148</v>
      </c>
      <c r="C31" s="58" t="s">
        <v>149</v>
      </c>
      <c r="D31" s="17" t="s">
        <v>55</v>
      </c>
      <c r="E31" s="17" t="s">
        <v>56</v>
      </c>
      <c r="F31" s="17" t="s">
        <v>56</v>
      </c>
      <c r="G31" s="17" t="s">
        <v>141</v>
      </c>
      <c r="H31" s="59">
        <v>27000</v>
      </c>
      <c r="I31" s="280" t="s">
        <v>85</v>
      </c>
      <c r="J31" s="17" t="s">
        <v>170</v>
      </c>
      <c r="K31" s="17" t="s">
        <v>168</v>
      </c>
      <c r="L31" s="17" t="s">
        <v>180</v>
      </c>
      <c r="M31" s="17" t="s">
        <v>183</v>
      </c>
      <c r="N31" s="17" t="s">
        <v>184</v>
      </c>
      <c r="O31" s="17" t="s">
        <v>185</v>
      </c>
      <c r="P31" s="17" t="s">
        <v>51</v>
      </c>
      <c r="Q31" s="17" t="s">
        <v>206</v>
      </c>
      <c r="R31" s="17" t="s">
        <v>65</v>
      </c>
      <c r="S31" s="17" t="s">
        <v>209</v>
      </c>
      <c r="T31" s="17" t="s">
        <v>65</v>
      </c>
      <c r="U31" s="17" t="s">
        <v>51</v>
      </c>
      <c r="V31" s="17" t="s">
        <v>65</v>
      </c>
      <c r="W31" s="17">
        <v>63</v>
      </c>
      <c r="X31" s="17">
        <v>93</v>
      </c>
      <c r="Y31" s="17">
        <v>262</v>
      </c>
      <c r="Z31" s="17">
        <v>2</v>
      </c>
      <c r="AA31" s="17" t="s">
        <v>56</v>
      </c>
      <c r="AB31" s="17" t="s">
        <v>56</v>
      </c>
      <c r="AC31" s="17" t="s">
        <v>56</v>
      </c>
    </row>
    <row r="32" spans="1:29" s="80" customFormat="1" ht="42.75">
      <c r="A32" s="17">
        <v>6</v>
      </c>
      <c r="B32" s="58" t="s">
        <v>150</v>
      </c>
      <c r="C32" s="58" t="s">
        <v>151</v>
      </c>
      <c r="D32" s="17" t="s">
        <v>55</v>
      </c>
      <c r="E32" s="17" t="s">
        <v>56</v>
      </c>
      <c r="F32" s="17" t="s">
        <v>56</v>
      </c>
      <c r="G32" s="17" t="s">
        <v>141</v>
      </c>
      <c r="H32" s="59">
        <v>50144.77</v>
      </c>
      <c r="I32" s="280" t="s">
        <v>76</v>
      </c>
      <c r="J32" s="17" t="s">
        <v>51</v>
      </c>
      <c r="K32" s="17" t="s">
        <v>168</v>
      </c>
      <c r="L32" s="17" t="s">
        <v>186</v>
      </c>
      <c r="M32" s="17" t="s">
        <v>183</v>
      </c>
      <c r="N32" s="17" t="s">
        <v>187</v>
      </c>
      <c r="O32" s="17" t="s">
        <v>188</v>
      </c>
      <c r="P32" s="17" t="s">
        <v>51</v>
      </c>
      <c r="Q32" s="17" t="s">
        <v>65</v>
      </c>
      <c r="R32" s="17" t="s">
        <v>51</v>
      </c>
      <c r="S32" s="17" t="s">
        <v>51</v>
      </c>
      <c r="T32" s="17" t="s">
        <v>81</v>
      </c>
      <c r="U32" s="17" t="s">
        <v>51</v>
      </c>
      <c r="V32" s="17" t="s">
        <v>65</v>
      </c>
      <c r="W32" s="17">
        <v>449.1</v>
      </c>
      <c r="X32" s="17">
        <v>693.2</v>
      </c>
      <c r="Y32" s="17">
        <v>2066.5</v>
      </c>
      <c r="Z32" s="17">
        <v>2</v>
      </c>
      <c r="AA32" s="17" t="s">
        <v>56</v>
      </c>
      <c r="AB32" s="17" t="s">
        <v>56</v>
      </c>
      <c r="AC32" s="17" t="s">
        <v>56</v>
      </c>
    </row>
    <row r="33" spans="1:29" s="80" customFormat="1" ht="28.5">
      <c r="A33" s="17">
        <v>7</v>
      </c>
      <c r="B33" s="58" t="s">
        <v>152</v>
      </c>
      <c r="C33" s="58" t="s">
        <v>153</v>
      </c>
      <c r="D33" s="17" t="s">
        <v>55</v>
      </c>
      <c r="E33" s="17" t="s">
        <v>56</v>
      </c>
      <c r="F33" s="17" t="s">
        <v>56</v>
      </c>
      <c r="G33" s="17">
        <v>1974</v>
      </c>
      <c r="H33" s="59">
        <v>6439.86</v>
      </c>
      <c r="I33" s="280" t="s">
        <v>76</v>
      </c>
      <c r="J33" s="17" t="s">
        <v>51</v>
      </c>
      <c r="K33" s="17" t="s">
        <v>168</v>
      </c>
      <c r="L33" s="17" t="s">
        <v>189</v>
      </c>
      <c r="M33" s="17" t="s">
        <v>51</v>
      </c>
      <c r="N33" s="17" t="s">
        <v>51</v>
      </c>
      <c r="O33" s="17" t="s">
        <v>190</v>
      </c>
      <c r="P33" s="17" t="s">
        <v>51</v>
      </c>
      <c r="Q33" s="17" t="s">
        <v>51</v>
      </c>
      <c r="R33" s="17" t="s">
        <v>51</v>
      </c>
      <c r="S33" s="17" t="s">
        <v>51</v>
      </c>
      <c r="T33" s="17" t="s">
        <v>51</v>
      </c>
      <c r="U33" s="17" t="s">
        <v>51</v>
      </c>
      <c r="V33" s="17" t="s">
        <v>51</v>
      </c>
      <c r="W33" s="17" t="s">
        <v>210</v>
      </c>
      <c r="X33" s="17" t="s">
        <v>51</v>
      </c>
      <c r="Y33" s="17" t="s">
        <v>51</v>
      </c>
      <c r="Z33" s="17">
        <v>1</v>
      </c>
      <c r="AA33" s="17" t="s">
        <v>56</v>
      </c>
      <c r="AB33" s="17" t="s">
        <v>56</v>
      </c>
      <c r="AC33" s="17" t="s">
        <v>56</v>
      </c>
    </row>
    <row r="34" spans="1:29" s="80" customFormat="1" ht="28.5">
      <c r="A34" s="378">
        <v>8</v>
      </c>
      <c r="B34" s="379" t="s">
        <v>154</v>
      </c>
      <c r="C34" s="379" t="s">
        <v>155</v>
      </c>
      <c r="D34" s="378" t="s">
        <v>56</v>
      </c>
      <c r="E34" s="378" t="s">
        <v>56</v>
      </c>
      <c r="F34" s="378" t="s">
        <v>56</v>
      </c>
      <c r="G34" s="378">
        <v>1939</v>
      </c>
      <c r="H34" s="383">
        <v>0</v>
      </c>
      <c r="I34" s="384" t="s">
        <v>76</v>
      </c>
      <c r="J34" s="378" t="s">
        <v>51</v>
      </c>
      <c r="K34" s="378" t="s">
        <v>168</v>
      </c>
      <c r="L34" s="378" t="s">
        <v>175</v>
      </c>
      <c r="M34" s="378" t="s">
        <v>51</v>
      </c>
      <c r="N34" s="378" t="s">
        <v>51</v>
      </c>
      <c r="O34" s="378" t="s">
        <v>191</v>
      </c>
      <c r="P34" s="378" t="s">
        <v>51</v>
      </c>
      <c r="Q34" s="378" t="s">
        <v>51</v>
      </c>
      <c r="R34" s="378" t="s">
        <v>51</v>
      </c>
      <c r="S34" s="378" t="s">
        <v>51</v>
      </c>
      <c r="T34" s="378" t="s">
        <v>51</v>
      </c>
      <c r="U34" s="378" t="s">
        <v>51</v>
      </c>
      <c r="V34" s="378" t="s">
        <v>65</v>
      </c>
      <c r="W34" s="378">
        <v>2.5</v>
      </c>
      <c r="X34" s="378" t="s">
        <v>211</v>
      </c>
      <c r="Y34" s="378">
        <v>30</v>
      </c>
      <c r="Z34" s="378">
        <v>1</v>
      </c>
      <c r="AA34" s="378" t="s">
        <v>56</v>
      </c>
      <c r="AB34" s="378" t="s">
        <v>56</v>
      </c>
      <c r="AC34" s="378" t="s">
        <v>56</v>
      </c>
    </row>
    <row r="35" spans="1:29" s="80" customFormat="1" ht="42.75">
      <c r="A35" s="378">
        <v>9</v>
      </c>
      <c r="B35" s="379" t="s">
        <v>156</v>
      </c>
      <c r="C35" s="379" t="s">
        <v>143</v>
      </c>
      <c r="D35" s="378" t="s">
        <v>56</v>
      </c>
      <c r="E35" s="378" t="s">
        <v>56</v>
      </c>
      <c r="F35" s="378" t="s">
        <v>56</v>
      </c>
      <c r="G35" s="378" t="s">
        <v>141</v>
      </c>
      <c r="H35" s="383">
        <v>0</v>
      </c>
      <c r="I35" s="384" t="s">
        <v>76</v>
      </c>
      <c r="J35" s="378" t="s">
        <v>51</v>
      </c>
      <c r="K35" s="378" t="s">
        <v>168</v>
      </c>
      <c r="L35" s="378" t="s">
        <v>175</v>
      </c>
      <c r="M35" s="378" t="s">
        <v>192</v>
      </c>
      <c r="N35" s="378" t="s">
        <v>193</v>
      </c>
      <c r="O35" s="378" t="s">
        <v>191</v>
      </c>
      <c r="P35" s="378" t="s">
        <v>51</v>
      </c>
      <c r="Q35" s="378" t="s">
        <v>65</v>
      </c>
      <c r="R35" s="378" t="s">
        <v>65</v>
      </c>
      <c r="S35" s="378" t="s">
        <v>51</v>
      </c>
      <c r="T35" s="378" t="s">
        <v>65</v>
      </c>
      <c r="U35" s="378" t="s">
        <v>51</v>
      </c>
      <c r="V35" s="378" t="s">
        <v>65</v>
      </c>
      <c r="W35" s="378">
        <v>44</v>
      </c>
      <c r="X35" s="378">
        <v>36</v>
      </c>
      <c r="Y35" s="378">
        <v>264</v>
      </c>
      <c r="Z35" s="378">
        <v>2</v>
      </c>
      <c r="AA35" s="378" t="s">
        <v>56</v>
      </c>
      <c r="AB35" s="378" t="s">
        <v>56</v>
      </c>
      <c r="AC35" s="378" t="s">
        <v>56</v>
      </c>
    </row>
    <row r="36" spans="1:29" s="3" customFormat="1" ht="28.5">
      <c r="A36" s="378">
        <v>10</v>
      </c>
      <c r="B36" s="379" t="s">
        <v>157</v>
      </c>
      <c r="C36" s="379" t="s">
        <v>143</v>
      </c>
      <c r="D36" s="378" t="s">
        <v>56</v>
      </c>
      <c r="E36" s="378" t="s">
        <v>56</v>
      </c>
      <c r="F36" s="378" t="s">
        <v>56</v>
      </c>
      <c r="G36" s="378" t="s">
        <v>141</v>
      </c>
      <c r="H36" s="383">
        <v>0</v>
      </c>
      <c r="I36" s="384" t="s">
        <v>76</v>
      </c>
      <c r="J36" s="378" t="s">
        <v>51</v>
      </c>
      <c r="K36" s="378" t="s">
        <v>168</v>
      </c>
      <c r="L36" s="378" t="s">
        <v>194</v>
      </c>
      <c r="M36" s="378" t="s">
        <v>51</v>
      </c>
      <c r="N36" s="378" t="s">
        <v>194</v>
      </c>
      <c r="O36" s="378" t="s">
        <v>191</v>
      </c>
      <c r="P36" s="378" t="s">
        <v>51</v>
      </c>
      <c r="Q36" s="378" t="s">
        <v>51</v>
      </c>
      <c r="R36" s="378" t="s">
        <v>51</v>
      </c>
      <c r="S36" s="378" t="s">
        <v>212</v>
      </c>
      <c r="T36" s="378" t="s">
        <v>51</v>
      </c>
      <c r="U36" s="378" t="s">
        <v>51</v>
      </c>
      <c r="V36" s="378" t="s">
        <v>51</v>
      </c>
      <c r="W36" s="378">
        <v>112</v>
      </c>
      <c r="X36" s="378">
        <v>93</v>
      </c>
      <c r="Y36" s="378">
        <v>392</v>
      </c>
      <c r="Z36" s="378">
        <v>1</v>
      </c>
      <c r="AA36" s="378" t="s">
        <v>56</v>
      </c>
      <c r="AB36" s="378" t="s">
        <v>56</v>
      </c>
      <c r="AC36" s="378" t="s">
        <v>56</v>
      </c>
    </row>
    <row r="37" spans="1:29" s="3" customFormat="1" ht="28.5">
      <c r="A37" s="378">
        <v>11</v>
      </c>
      <c r="B37" s="379" t="s">
        <v>158</v>
      </c>
      <c r="C37" s="379" t="s">
        <v>143</v>
      </c>
      <c r="D37" s="378" t="s">
        <v>56</v>
      </c>
      <c r="E37" s="378" t="s">
        <v>56</v>
      </c>
      <c r="F37" s="378" t="s">
        <v>56</v>
      </c>
      <c r="G37" s="378" t="s">
        <v>141</v>
      </c>
      <c r="H37" s="383">
        <v>0</v>
      </c>
      <c r="I37" s="384" t="s">
        <v>76</v>
      </c>
      <c r="J37" s="378" t="s">
        <v>51</v>
      </c>
      <c r="K37" s="378" t="s">
        <v>168</v>
      </c>
      <c r="L37" s="378" t="s">
        <v>194</v>
      </c>
      <c r="M37" s="378" t="s">
        <v>51</v>
      </c>
      <c r="N37" s="378" t="s">
        <v>194</v>
      </c>
      <c r="O37" s="378" t="s">
        <v>195</v>
      </c>
      <c r="P37" s="378" t="s">
        <v>51</v>
      </c>
      <c r="Q37" s="378" t="s">
        <v>65</v>
      </c>
      <c r="R37" s="378" t="s">
        <v>51</v>
      </c>
      <c r="S37" s="378" t="s">
        <v>212</v>
      </c>
      <c r="T37" s="378" t="s">
        <v>51</v>
      </c>
      <c r="U37" s="378" t="s">
        <v>51</v>
      </c>
      <c r="V37" s="378" t="s">
        <v>51</v>
      </c>
      <c r="W37" s="378">
        <v>112</v>
      </c>
      <c r="X37" s="378">
        <v>93</v>
      </c>
      <c r="Y37" s="378">
        <v>392</v>
      </c>
      <c r="Z37" s="378">
        <v>1</v>
      </c>
      <c r="AA37" s="378" t="s">
        <v>56</v>
      </c>
      <c r="AB37" s="378" t="s">
        <v>56</v>
      </c>
      <c r="AC37" s="378" t="s">
        <v>56</v>
      </c>
    </row>
    <row r="38" spans="1:29" s="3" customFormat="1" ht="28.5">
      <c r="A38" s="378">
        <v>12</v>
      </c>
      <c r="B38" s="379" t="s">
        <v>159</v>
      </c>
      <c r="C38" s="379" t="s">
        <v>143</v>
      </c>
      <c r="D38" s="378" t="s">
        <v>56</v>
      </c>
      <c r="E38" s="378" t="s">
        <v>56</v>
      </c>
      <c r="F38" s="378" t="s">
        <v>56</v>
      </c>
      <c r="G38" s="378">
        <v>1970</v>
      </c>
      <c r="H38" s="383">
        <v>0</v>
      </c>
      <c r="I38" s="384" t="s">
        <v>76</v>
      </c>
      <c r="J38" s="378" t="s">
        <v>51</v>
      </c>
      <c r="K38" s="378" t="s">
        <v>168</v>
      </c>
      <c r="L38" s="378" t="s">
        <v>194</v>
      </c>
      <c r="M38" s="378" t="s">
        <v>51</v>
      </c>
      <c r="N38" s="378" t="s">
        <v>194</v>
      </c>
      <c r="O38" s="378" t="s">
        <v>195</v>
      </c>
      <c r="P38" s="378" t="s">
        <v>51</v>
      </c>
      <c r="Q38" s="378" t="s">
        <v>65</v>
      </c>
      <c r="R38" s="378" t="s">
        <v>51</v>
      </c>
      <c r="S38" s="378" t="s">
        <v>51</v>
      </c>
      <c r="T38" s="378" t="s">
        <v>51</v>
      </c>
      <c r="U38" s="378" t="s">
        <v>51</v>
      </c>
      <c r="V38" s="378" t="s">
        <v>51</v>
      </c>
      <c r="W38" s="378"/>
      <c r="X38" s="378"/>
      <c r="Y38" s="378"/>
      <c r="Z38" s="378">
        <v>1</v>
      </c>
      <c r="AA38" s="378" t="s">
        <v>56</v>
      </c>
      <c r="AB38" s="378" t="s">
        <v>56</v>
      </c>
      <c r="AC38" s="378" t="s">
        <v>56</v>
      </c>
    </row>
    <row r="39" spans="1:29" s="3" customFormat="1" ht="28.5">
      <c r="A39" s="378">
        <v>13</v>
      </c>
      <c r="B39" s="379" t="s">
        <v>160</v>
      </c>
      <c r="C39" s="379" t="s">
        <v>143</v>
      </c>
      <c r="D39" s="378" t="s">
        <v>56</v>
      </c>
      <c r="E39" s="378" t="s">
        <v>55</v>
      </c>
      <c r="F39" s="378" t="s">
        <v>56</v>
      </c>
      <c r="G39" s="378" t="s">
        <v>161</v>
      </c>
      <c r="H39" s="383">
        <v>0</v>
      </c>
      <c r="I39" s="384" t="s">
        <v>76</v>
      </c>
      <c r="J39" s="378" t="s">
        <v>51</v>
      </c>
      <c r="K39" s="378" t="s">
        <v>168</v>
      </c>
      <c r="L39" s="378"/>
      <c r="M39" s="378" t="s">
        <v>51</v>
      </c>
      <c r="N39" s="378" t="s">
        <v>51</v>
      </c>
      <c r="O39" s="378" t="s">
        <v>196</v>
      </c>
      <c r="P39" s="378" t="s">
        <v>51</v>
      </c>
      <c r="Q39" s="378" t="s">
        <v>51</v>
      </c>
      <c r="R39" s="378" t="s">
        <v>51</v>
      </c>
      <c r="S39" s="378" t="s">
        <v>51</v>
      </c>
      <c r="T39" s="378" t="s">
        <v>51</v>
      </c>
      <c r="U39" s="378" t="s">
        <v>51</v>
      </c>
      <c r="V39" s="378" t="s">
        <v>51</v>
      </c>
      <c r="W39" s="378"/>
      <c r="X39" s="378"/>
      <c r="Y39" s="378"/>
      <c r="Z39" s="378">
        <v>1</v>
      </c>
      <c r="AA39" s="378" t="s">
        <v>56</v>
      </c>
      <c r="AB39" s="378" t="s">
        <v>56</v>
      </c>
      <c r="AC39" s="378" t="s">
        <v>56</v>
      </c>
    </row>
    <row r="40" spans="1:29" s="80" customFormat="1" ht="42.75">
      <c r="A40" s="17">
        <v>14</v>
      </c>
      <c r="B40" s="58" t="s">
        <v>162</v>
      </c>
      <c r="C40" s="58" t="s">
        <v>163</v>
      </c>
      <c r="D40" s="17" t="s">
        <v>55</v>
      </c>
      <c r="E40" s="17" t="s">
        <v>56</v>
      </c>
      <c r="F40" s="17" t="s">
        <v>55</v>
      </c>
      <c r="G40" s="17">
        <v>1891</v>
      </c>
      <c r="H40" s="59">
        <v>1500000</v>
      </c>
      <c r="I40" s="280" t="s">
        <v>85</v>
      </c>
      <c r="J40" s="17" t="s">
        <v>171</v>
      </c>
      <c r="K40" s="17" t="s">
        <v>168</v>
      </c>
      <c r="L40" s="17" t="s">
        <v>197</v>
      </c>
      <c r="M40" s="17" t="s">
        <v>198</v>
      </c>
      <c r="N40" s="17" t="s">
        <v>199</v>
      </c>
      <c r="O40" s="17" t="s">
        <v>200</v>
      </c>
      <c r="P40" s="17" t="s">
        <v>51</v>
      </c>
      <c r="Q40" s="17" t="s">
        <v>207</v>
      </c>
      <c r="R40" s="17" t="s">
        <v>65</v>
      </c>
      <c r="S40" s="17" t="s">
        <v>65</v>
      </c>
      <c r="T40" s="17" t="s">
        <v>65</v>
      </c>
      <c r="U40" s="17" t="s">
        <v>51</v>
      </c>
      <c r="V40" s="17" t="s">
        <v>65</v>
      </c>
      <c r="W40" s="17">
        <v>428</v>
      </c>
      <c r="X40" s="17">
        <v>960</v>
      </c>
      <c r="Y40" s="17">
        <v>4803</v>
      </c>
      <c r="Z40" s="17">
        <v>3</v>
      </c>
      <c r="AA40" s="17" t="s">
        <v>55</v>
      </c>
      <c r="AB40" s="17" t="s">
        <v>55</v>
      </c>
      <c r="AC40" s="17" t="s">
        <v>55</v>
      </c>
    </row>
    <row r="41" spans="1:29" s="80" customFormat="1" ht="42.75">
      <c r="A41" s="17">
        <v>15</v>
      </c>
      <c r="B41" s="58" t="s">
        <v>164</v>
      </c>
      <c r="C41" s="58" t="s">
        <v>165</v>
      </c>
      <c r="D41" s="17" t="s">
        <v>55</v>
      </c>
      <c r="E41" s="17" t="s">
        <v>56</v>
      </c>
      <c r="F41" s="17" t="s">
        <v>56</v>
      </c>
      <c r="G41" s="17">
        <v>1996</v>
      </c>
      <c r="H41" s="59">
        <v>24962</v>
      </c>
      <c r="I41" s="280" t="s">
        <v>76</v>
      </c>
      <c r="J41" s="17" t="s">
        <v>51</v>
      </c>
      <c r="K41" s="17" t="s">
        <v>168</v>
      </c>
      <c r="L41" s="17" t="s">
        <v>201</v>
      </c>
      <c r="M41" s="17" t="s">
        <v>202</v>
      </c>
      <c r="N41" s="17" t="s">
        <v>203</v>
      </c>
      <c r="O41" s="17" t="s">
        <v>204</v>
      </c>
      <c r="P41" s="17" t="s">
        <v>51</v>
      </c>
      <c r="Q41" s="17" t="s">
        <v>207</v>
      </c>
      <c r="R41" s="17" t="s">
        <v>51</v>
      </c>
      <c r="S41" s="17" t="s">
        <v>51</v>
      </c>
      <c r="T41" s="17" t="s">
        <v>51</v>
      </c>
      <c r="U41" s="17" t="s">
        <v>51</v>
      </c>
      <c r="V41" s="17" t="s">
        <v>51</v>
      </c>
      <c r="W41" s="17">
        <v>142.30000000000001</v>
      </c>
      <c r="X41" s="17">
        <v>130</v>
      </c>
      <c r="Y41" s="17">
        <v>471</v>
      </c>
      <c r="Z41" s="17">
        <v>1</v>
      </c>
      <c r="AA41" s="17" t="s">
        <v>56</v>
      </c>
      <c r="AB41" s="17" t="s">
        <v>56</v>
      </c>
      <c r="AC41" s="17" t="s">
        <v>56</v>
      </c>
    </row>
    <row r="42" spans="1:29" s="80" customFormat="1" ht="28.5">
      <c r="A42" s="17">
        <v>16</v>
      </c>
      <c r="B42" s="58" t="s">
        <v>166</v>
      </c>
      <c r="C42" s="58" t="s">
        <v>166</v>
      </c>
      <c r="D42" s="17" t="s">
        <v>55</v>
      </c>
      <c r="E42" s="17" t="s">
        <v>56</v>
      </c>
      <c r="F42" s="17" t="s">
        <v>56</v>
      </c>
      <c r="G42" s="17">
        <v>1987</v>
      </c>
      <c r="H42" s="59">
        <v>5000</v>
      </c>
      <c r="I42" s="280" t="s">
        <v>85</v>
      </c>
      <c r="J42" s="17" t="s">
        <v>51</v>
      </c>
      <c r="K42" s="17" t="s">
        <v>168</v>
      </c>
      <c r="L42" s="17" t="s">
        <v>175</v>
      </c>
      <c r="M42" s="17" t="s">
        <v>84</v>
      </c>
      <c r="N42" s="17" t="s">
        <v>205</v>
      </c>
      <c r="O42" s="17" t="s">
        <v>196</v>
      </c>
      <c r="P42" s="17" t="s">
        <v>51</v>
      </c>
      <c r="Q42" s="17" t="s">
        <v>207</v>
      </c>
      <c r="R42" s="17" t="s">
        <v>213</v>
      </c>
      <c r="S42" s="17" t="s">
        <v>51</v>
      </c>
      <c r="T42" s="17" t="s">
        <v>65</v>
      </c>
      <c r="U42" s="17" t="s">
        <v>51</v>
      </c>
      <c r="V42" s="17" t="s">
        <v>51</v>
      </c>
      <c r="W42" s="17">
        <v>6.25</v>
      </c>
      <c r="X42" s="17">
        <v>5</v>
      </c>
      <c r="Y42" s="17">
        <v>15.6</v>
      </c>
      <c r="Z42" s="17">
        <v>1</v>
      </c>
      <c r="AA42" s="17" t="s">
        <v>56</v>
      </c>
      <c r="AB42" s="17" t="s">
        <v>56</v>
      </c>
      <c r="AC42" s="17" t="s">
        <v>56</v>
      </c>
    </row>
    <row r="43" spans="1:29" s="80" customFormat="1" ht="28.5">
      <c r="A43" s="17">
        <v>17</v>
      </c>
      <c r="B43" s="58" t="s">
        <v>153</v>
      </c>
      <c r="C43" s="58" t="s">
        <v>153</v>
      </c>
      <c r="D43" s="17" t="s">
        <v>55</v>
      </c>
      <c r="E43" s="17" t="s">
        <v>56</v>
      </c>
      <c r="F43" s="17" t="s">
        <v>56</v>
      </c>
      <c r="G43" s="17" t="s">
        <v>141</v>
      </c>
      <c r="H43" s="59">
        <v>239564.89</v>
      </c>
      <c r="I43" s="280" t="s">
        <v>76</v>
      </c>
      <c r="J43" s="17" t="s">
        <v>51</v>
      </c>
      <c r="K43" s="17" t="s">
        <v>168</v>
      </c>
      <c r="L43" s="17" t="s">
        <v>51</v>
      </c>
      <c r="M43" s="17" t="s">
        <v>51</v>
      </c>
      <c r="N43" s="17" t="s">
        <v>51</v>
      </c>
      <c r="O43" s="17" t="s">
        <v>190</v>
      </c>
      <c r="P43" s="17" t="s">
        <v>51</v>
      </c>
      <c r="Q43" s="17" t="s">
        <v>51</v>
      </c>
      <c r="R43" s="17" t="s">
        <v>51</v>
      </c>
      <c r="S43" s="17" t="s">
        <v>51</v>
      </c>
      <c r="T43" s="17" t="s">
        <v>51</v>
      </c>
      <c r="U43" s="17" t="s">
        <v>51</v>
      </c>
      <c r="V43" s="17" t="s">
        <v>51</v>
      </c>
      <c r="W43" s="17" t="s">
        <v>214</v>
      </c>
      <c r="X43" s="17" t="s">
        <v>94</v>
      </c>
      <c r="Y43" s="17" t="s">
        <v>94</v>
      </c>
      <c r="Z43" s="17">
        <v>1</v>
      </c>
      <c r="AA43" s="17" t="s">
        <v>56</v>
      </c>
      <c r="AB43" s="17" t="s">
        <v>56</v>
      </c>
      <c r="AC43" s="17" t="s">
        <v>56</v>
      </c>
    </row>
    <row r="44" spans="1:29" s="80" customFormat="1" ht="30" customHeight="1">
      <c r="A44" s="378">
        <v>18</v>
      </c>
      <c r="B44" s="379" t="s">
        <v>423</v>
      </c>
      <c r="C44" s="379" t="s">
        <v>429</v>
      </c>
      <c r="D44" s="378" t="s">
        <v>56</v>
      </c>
      <c r="E44" s="378" t="s">
        <v>56</v>
      </c>
      <c r="F44" s="378"/>
      <c r="G44" s="378" t="s">
        <v>435</v>
      </c>
      <c r="H44" s="383">
        <v>0</v>
      </c>
      <c r="I44" s="384" t="s">
        <v>76</v>
      </c>
      <c r="J44" s="378"/>
      <c r="K44" s="378" t="s">
        <v>168</v>
      </c>
      <c r="L44" s="386" t="s">
        <v>439</v>
      </c>
      <c r="M44" s="387"/>
      <c r="N44" s="38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</row>
    <row r="45" spans="1:29" s="80" customFormat="1" ht="30" customHeight="1">
      <c r="A45" s="378">
        <v>19</v>
      </c>
      <c r="B45" s="379" t="s">
        <v>424</v>
      </c>
      <c r="C45" s="379" t="s">
        <v>430</v>
      </c>
      <c r="D45" s="378" t="s">
        <v>56</v>
      </c>
      <c r="E45" s="378" t="s">
        <v>56</v>
      </c>
      <c r="F45" s="378"/>
      <c r="G45" s="378">
        <v>1990</v>
      </c>
      <c r="H45" s="383">
        <v>0</v>
      </c>
      <c r="I45" s="384" t="s">
        <v>76</v>
      </c>
      <c r="J45" s="378"/>
      <c r="K45" s="378" t="s">
        <v>168</v>
      </c>
      <c r="L45" s="386" t="s">
        <v>439</v>
      </c>
      <c r="M45" s="387"/>
      <c r="N45" s="38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</row>
    <row r="46" spans="1:29" s="80" customFormat="1" ht="28.5">
      <c r="A46" s="17">
        <v>20</v>
      </c>
      <c r="B46" s="58" t="s">
        <v>425</v>
      </c>
      <c r="C46" s="58" t="s">
        <v>431</v>
      </c>
      <c r="D46" s="17" t="s">
        <v>55</v>
      </c>
      <c r="E46" s="17" t="s">
        <v>56</v>
      </c>
      <c r="F46" s="17"/>
      <c r="G46" s="17" t="s">
        <v>436</v>
      </c>
      <c r="H46" s="59">
        <v>20672.37</v>
      </c>
      <c r="I46" s="280" t="s">
        <v>76</v>
      </c>
      <c r="J46" s="17"/>
      <c r="K46" s="17" t="s">
        <v>168</v>
      </c>
      <c r="L46" s="320" t="s">
        <v>440</v>
      </c>
      <c r="M46" s="321"/>
      <c r="N46" s="3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80" customFormat="1" ht="30" customHeight="1">
      <c r="A47" s="17">
        <v>21</v>
      </c>
      <c r="B47" s="58" t="s">
        <v>426</v>
      </c>
      <c r="C47" s="58" t="s">
        <v>432</v>
      </c>
      <c r="D47" s="17" t="s">
        <v>55</v>
      </c>
      <c r="E47" s="17" t="s">
        <v>56</v>
      </c>
      <c r="F47" s="17"/>
      <c r="G47" s="17" t="s">
        <v>437</v>
      </c>
      <c r="H47" s="59">
        <v>383804.18</v>
      </c>
      <c r="I47" s="280" t="s">
        <v>76</v>
      </c>
      <c r="J47" s="17"/>
      <c r="K47" s="17" t="s">
        <v>168</v>
      </c>
      <c r="L47" s="320" t="s">
        <v>441</v>
      </c>
      <c r="M47" s="321"/>
      <c r="N47" s="3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80" customFormat="1" ht="28.5">
      <c r="A48" s="17">
        <v>22</v>
      </c>
      <c r="B48" s="58" t="s">
        <v>427</v>
      </c>
      <c r="C48" s="58" t="s">
        <v>433</v>
      </c>
      <c r="D48" s="17" t="s">
        <v>55</v>
      </c>
      <c r="E48" s="17" t="s">
        <v>56</v>
      </c>
      <c r="F48" s="17"/>
      <c r="G48" s="17">
        <v>1997</v>
      </c>
      <c r="H48" s="59">
        <v>26534</v>
      </c>
      <c r="I48" s="280" t="s">
        <v>76</v>
      </c>
      <c r="J48" s="17"/>
      <c r="K48" s="17" t="s">
        <v>168</v>
      </c>
      <c r="L48" s="320" t="s">
        <v>442</v>
      </c>
      <c r="M48" s="321"/>
      <c r="N48" s="322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80" customFormat="1" ht="28.5">
      <c r="A49" s="17">
        <v>23</v>
      </c>
      <c r="B49" s="285" t="s">
        <v>428</v>
      </c>
      <c r="C49" s="281" t="s">
        <v>434</v>
      </c>
      <c r="D49" s="286" t="s">
        <v>55</v>
      </c>
      <c r="E49" s="286" t="s">
        <v>56</v>
      </c>
      <c r="F49" s="286"/>
      <c r="G49" s="286" t="s">
        <v>438</v>
      </c>
      <c r="H49" s="282">
        <v>64393.89</v>
      </c>
      <c r="I49" s="287" t="s">
        <v>76</v>
      </c>
      <c r="J49" s="286"/>
      <c r="K49" s="286" t="s">
        <v>168</v>
      </c>
      <c r="L49" s="336" t="s">
        <v>443</v>
      </c>
      <c r="M49" s="337"/>
      <c r="N49" s="338"/>
      <c r="O49" s="286"/>
      <c r="P49" s="288">
        <v>4946.53</v>
      </c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</row>
    <row r="50" spans="1:29" s="80" customFormat="1">
      <c r="A50" s="289">
        <v>24</v>
      </c>
      <c r="B50" s="290" t="s">
        <v>713</v>
      </c>
      <c r="C50" s="290"/>
      <c r="D50" s="289"/>
      <c r="E50" s="289"/>
      <c r="F50" s="289"/>
      <c r="G50" s="289"/>
      <c r="H50" s="291">
        <v>692653.83</v>
      </c>
      <c r="I50" s="292" t="s">
        <v>85</v>
      </c>
      <c r="J50" s="289"/>
      <c r="K50" s="289"/>
      <c r="L50" s="289"/>
      <c r="M50" s="289"/>
      <c r="N50" s="289"/>
      <c r="O50" s="289"/>
      <c r="P50" s="293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</row>
    <row r="51" spans="1:29" s="80" customFormat="1">
      <c r="A51" s="323" t="s">
        <v>44</v>
      </c>
      <c r="B51" s="323"/>
      <c r="C51" s="323"/>
      <c r="D51" s="323"/>
      <c r="E51" s="323"/>
      <c r="F51" s="323"/>
      <c r="G51" s="323"/>
      <c r="H51" s="62">
        <f>SUM(H27:H50)</f>
        <v>3716169.7900000005</v>
      </c>
      <c r="I51" s="63"/>
      <c r="J51" s="16"/>
      <c r="K51" s="132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s="19" customFormat="1">
      <c r="A52" s="326" t="s">
        <v>707</v>
      </c>
      <c r="B52" s="326"/>
      <c r="C52" s="326"/>
      <c r="D52" s="326"/>
      <c r="E52" s="326"/>
      <c r="F52" s="326"/>
      <c r="G52" s="326"/>
      <c r="H52" s="326"/>
      <c r="I52" s="68"/>
      <c r="J52" s="53"/>
      <c r="K52" s="13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s="80" customFormat="1" ht="18" customHeight="1">
      <c r="A53" s="319" t="s">
        <v>51</v>
      </c>
      <c r="B53" s="319"/>
      <c r="C53" s="58"/>
      <c r="D53" s="17"/>
      <c r="E53" s="17"/>
      <c r="F53" s="17"/>
      <c r="G53" s="17"/>
      <c r="H53" s="59"/>
      <c r="I53" s="60"/>
      <c r="J53" s="131"/>
      <c r="K53" s="13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3" customFormat="1">
      <c r="A54" s="323" t="s">
        <v>44</v>
      </c>
      <c r="B54" s="323"/>
      <c r="C54" s="323"/>
      <c r="D54" s="65"/>
      <c r="E54" s="65"/>
      <c r="F54" s="65"/>
      <c r="G54" s="64"/>
      <c r="H54" s="66">
        <f>SUM(H53:H53)</f>
        <v>0</v>
      </c>
      <c r="I54" s="67"/>
      <c r="J54" s="16"/>
      <c r="K54" s="13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s="19" customFormat="1">
      <c r="A55" s="326" t="s">
        <v>708</v>
      </c>
      <c r="B55" s="326"/>
      <c r="C55" s="326"/>
      <c r="D55" s="326"/>
      <c r="E55" s="326"/>
      <c r="F55" s="326"/>
      <c r="G55" s="326"/>
      <c r="H55" s="326"/>
      <c r="I55" s="68"/>
      <c r="J55" s="53"/>
      <c r="K55" s="13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s="80" customFormat="1" ht="42.75">
      <c r="A56" s="17">
        <v>1</v>
      </c>
      <c r="B56" s="58" t="s">
        <v>220</v>
      </c>
      <c r="C56" s="17" t="s">
        <v>221</v>
      </c>
      <c r="D56" s="17" t="s">
        <v>68</v>
      </c>
      <c r="E56" s="17" t="s">
        <v>69</v>
      </c>
      <c r="F56" s="17" t="s">
        <v>69</v>
      </c>
      <c r="G56" s="17">
        <v>2011</v>
      </c>
      <c r="H56" s="128">
        <v>9237200.7400000002</v>
      </c>
      <c r="I56" s="61" t="s">
        <v>76</v>
      </c>
      <c r="J56" s="60" t="s">
        <v>228</v>
      </c>
      <c r="K56" s="17" t="s">
        <v>229</v>
      </c>
      <c r="L56" s="17" t="s">
        <v>231</v>
      </c>
      <c r="M56" s="17" t="s">
        <v>232</v>
      </c>
      <c r="N56" s="17" t="s">
        <v>233</v>
      </c>
      <c r="O56" s="17" t="s">
        <v>74</v>
      </c>
      <c r="P56" s="17" t="s">
        <v>57</v>
      </c>
      <c r="Q56" s="17" t="s">
        <v>61</v>
      </c>
      <c r="R56" s="17" t="s">
        <v>61</v>
      </c>
      <c r="S56" s="17" t="s">
        <v>61</v>
      </c>
      <c r="T56" s="17" t="s">
        <v>61</v>
      </c>
      <c r="U56" s="17" t="s">
        <v>74</v>
      </c>
      <c r="V56" s="17" t="s">
        <v>61</v>
      </c>
      <c r="W56" s="17">
        <v>3357</v>
      </c>
      <c r="X56" s="17">
        <v>3320</v>
      </c>
      <c r="Y56" s="17">
        <v>15280</v>
      </c>
      <c r="Z56" s="17">
        <v>2</v>
      </c>
      <c r="AA56" s="17" t="s">
        <v>69</v>
      </c>
      <c r="AB56" s="17" t="s">
        <v>68</v>
      </c>
      <c r="AC56" s="17" t="s">
        <v>68</v>
      </c>
    </row>
    <row r="57" spans="1:29" s="80" customFormat="1" ht="42.75">
      <c r="A57" s="17">
        <v>2</v>
      </c>
      <c r="B57" s="58" t="s">
        <v>222</v>
      </c>
      <c r="C57" s="17" t="s">
        <v>223</v>
      </c>
      <c r="D57" s="17" t="s">
        <v>68</v>
      </c>
      <c r="E57" s="17" t="s">
        <v>69</v>
      </c>
      <c r="F57" s="17" t="s">
        <v>69</v>
      </c>
      <c r="G57" s="17">
        <v>2014</v>
      </c>
      <c r="H57" s="128">
        <v>4100</v>
      </c>
      <c r="I57" s="61" t="s">
        <v>76</v>
      </c>
      <c r="J57" s="17" t="s">
        <v>51</v>
      </c>
      <c r="K57" s="17" t="s">
        <v>229</v>
      </c>
      <c r="L57" s="17" t="s">
        <v>234</v>
      </c>
      <c r="M57" s="17" t="s">
        <v>74</v>
      </c>
      <c r="N57" s="17" t="s">
        <v>234</v>
      </c>
      <c r="O57" s="17" t="s">
        <v>74</v>
      </c>
      <c r="P57" s="17" t="s">
        <v>57</v>
      </c>
      <c r="Q57" s="17" t="s">
        <v>61</v>
      </c>
      <c r="R57" s="17" t="s">
        <v>74</v>
      </c>
      <c r="S57" s="17" t="s">
        <v>74</v>
      </c>
      <c r="T57" s="17" t="s">
        <v>61</v>
      </c>
      <c r="U57" s="17" t="s">
        <v>74</v>
      </c>
      <c r="V57" s="17" t="s">
        <v>74</v>
      </c>
      <c r="W57" s="17">
        <v>31.5</v>
      </c>
      <c r="X57" s="17">
        <v>31.5</v>
      </c>
      <c r="Y57" s="17">
        <v>100.8</v>
      </c>
      <c r="Z57" s="17">
        <v>1</v>
      </c>
      <c r="AA57" s="17" t="s">
        <v>69</v>
      </c>
      <c r="AB57" s="17" t="s">
        <v>69</v>
      </c>
      <c r="AC57" s="17" t="s">
        <v>69</v>
      </c>
    </row>
    <row r="58" spans="1:29" s="80" customFormat="1" ht="42.75">
      <c r="A58" s="17">
        <v>3</v>
      </c>
      <c r="B58" s="58" t="s">
        <v>222</v>
      </c>
      <c r="C58" s="17" t="s">
        <v>223</v>
      </c>
      <c r="D58" s="17" t="s">
        <v>68</v>
      </c>
      <c r="E58" s="17" t="s">
        <v>69</v>
      </c>
      <c r="F58" s="17" t="s">
        <v>69</v>
      </c>
      <c r="G58" s="17">
        <v>2012</v>
      </c>
      <c r="H58" s="128">
        <v>4000</v>
      </c>
      <c r="I58" s="61" t="s">
        <v>76</v>
      </c>
      <c r="J58" s="17" t="s">
        <v>51</v>
      </c>
      <c r="K58" s="17" t="s">
        <v>229</v>
      </c>
      <c r="L58" s="17" t="s">
        <v>234</v>
      </c>
      <c r="M58" s="17" t="s">
        <v>74</v>
      </c>
      <c r="N58" s="17" t="s">
        <v>234</v>
      </c>
      <c r="O58" s="17" t="s">
        <v>74</v>
      </c>
      <c r="P58" s="17" t="s">
        <v>57</v>
      </c>
      <c r="Q58" s="17" t="s">
        <v>61</v>
      </c>
      <c r="R58" s="17" t="s">
        <v>74</v>
      </c>
      <c r="S58" s="17" t="s">
        <v>74</v>
      </c>
      <c r="T58" s="17" t="s">
        <v>61</v>
      </c>
      <c r="U58" s="17" t="s">
        <v>74</v>
      </c>
      <c r="V58" s="17" t="s">
        <v>74</v>
      </c>
      <c r="W58" s="17">
        <v>24</v>
      </c>
      <c r="X58" s="17">
        <v>24</v>
      </c>
      <c r="Y58" s="17">
        <v>72</v>
      </c>
      <c r="Z58" s="17">
        <v>1</v>
      </c>
      <c r="AA58" s="17" t="s">
        <v>69</v>
      </c>
      <c r="AB58" s="17" t="s">
        <v>69</v>
      </c>
      <c r="AC58" s="17" t="s">
        <v>69</v>
      </c>
    </row>
    <row r="59" spans="1:29" s="80" customFormat="1" ht="57">
      <c r="A59" s="378">
        <v>4</v>
      </c>
      <c r="B59" s="379" t="s">
        <v>224</v>
      </c>
      <c r="C59" s="378" t="s">
        <v>71</v>
      </c>
      <c r="D59" s="378" t="s">
        <v>69</v>
      </c>
      <c r="E59" s="378" t="s">
        <v>69</v>
      </c>
      <c r="F59" s="378" t="s">
        <v>69</v>
      </c>
      <c r="G59" s="378">
        <v>1945</v>
      </c>
      <c r="H59" s="389">
        <v>0</v>
      </c>
      <c r="I59" s="381" t="s">
        <v>76</v>
      </c>
      <c r="J59" s="378" t="s">
        <v>51</v>
      </c>
      <c r="K59" s="378" t="s">
        <v>229</v>
      </c>
      <c r="L59" s="378" t="s">
        <v>235</v>
      </c>
      <c r="M59" s="378" t="s">
        <v>183</v>
      </c>
      <c r="N59" s="378" t="s">
        <v>236</v>
      </c>
      <c r="O59" s="378" t="s">
        <v>74</v>
      </c>
      <c r="P59" s="378" t="s">
        <v>237</v>
      </c>
      <c r="Q59" s="378" t="s">
        <v>60</v>
      </c>
      <c r="R59" s="378" t="s">
        <v>60</v>
      </c>
      <c r="S59" s="378" t="s">
        <v>60</v>
      </c>
      <c r="T59" s="378" t="s">
        <v>61</v>
      </c>
      <c r="U59" s="378" t="s">
        <v>74</v>
      </c>
      <c r="V59" s="378" t="s">
        <v>60</v>
      </c>
      <c r="W59" s="378">
        <v>574</v>
      </c>
      <c r="X59" s="378">
        <v>532</v>
      </c>
      <c r="Y59" s="378">
        <v>2438</v>
      </c>
      <c r="Z59" s="378">
        <v>2</v>
      </c>
      <c r="AA59" s="378" t="s">
        <v>68</v>
      </c>
      <c r="AB59" s="378" t="s">
        <v>68</v>
      </c>
      <c r="AC59" s="378" t="s">
        <v>69</v>
      </c>
    </row>
    <row r="60" spans="1:29" s="80" customFormat="1" ht="42.75">
      <c r="A60" s="17">
        <v>5</v>
      </c>
      <c r="B60" s="58" t="s">
        <v>225</v>
      </c>
      <c r="C60" s="17" t="s">
        <v>221</v>
      </c>
      <c r="D60" s="17" t="s">
        <v>69</v>
      </c>
      <c r="E60" s="17" t="s">
        <v>69</v>
      </c>
      <c r="F60" s="17" t="s">
        <v>69</v>
      </c>
      <c r="G60" s="17">
        <v>1980</v>
      </c>
      <c r="H60" s="128">
        <v>822980.87</v>
      </c>
      <c r="I60" s="61" t="s">
        <v>76</v>
      </c>
      <c r="J60" s="17" t="s">
        <v>51</v>
      </c>
      <c r="K60" s="17" t="s">
        <v>229</v>
      </c>
      <c r="L60" s="17" t="s">
        <v>238</v>
      </c>
      <c r="M60" s="17" t="s">
        <v>239</v>
      </c>
      <c r="N60" s="17" t="s">
        <v>236</v>
      </c>
      <c r="O60" s="17" t="s">
        <v>74</v>
      </c>
      <c r="P60" s="17" t="s">
        <v>240</v>
      </c>
      <c r="Q60" s="17" t="s">
        <v>60</v>
      </c>
      <c r="R60" s="17" t="s">
        <v>60</v>
      </c>
      <c r="S60" s="17" t="s">
        <v>60</v>
      </c>
      <c r="T60" s="17" t="s">
        <v>60</v>
      </c>
      <c r="U60" s="17" t="s">
        <v>74</v>
      </c>
      <c r="V60" s="17" t="s">
        <v>60</v>
      </c>
      <c r="W60" s="17">
        <v>735.5</v>
      </c>
      <c r="X60" s="17">
        <v>658.5</v>
      </c>
      <c r="Y60" s="17">
        <v>2940</v>
      </c>
      <c r="Z60" s="17">
        <v>1</v>
      </c>
      <c r="AA60" s="17" t="s">
        <v>69</v>
      </c>
      <c r="AB60" s="17" t="s">
        <v>68</v>
      </c>
      <c r="AC60" s="17" t="s">
        <v>69</v>
      </c>
    </row>
    <row r="61" spans="1:29" s="80" customFormat="1" ht="42.75">
      <c r="A61" s="17">
        <v>6</v>
      </c>
      <c r="B61" s="58" t="s">
        <v>226</v>
      </c>
      <c r="C61" s="17" t="s">
        <v>227</v>
      </c>
      <c r="D61" s="17" t="s">
        <v>68</v>
      </c>
      <c r="E61" s="17" t="s">
        <v>69</v>
      </c>
      <c r="F61" s="17" t="s">
        <v>69</v>
      </c>
      <c r="G61" s="17">
        <v>1981</v>
      </c>
      <c r="H61" s="128">
        <v>679394.79</v>
      </c>
      <c r="I61" s="61" t="s">
        <v>76</v>
      </c>
      <c r="J61" s="17" t="s">
        <v>230</v>
      </c>
      <c r="K61" s="17" t="s">
        <v>229</v>
      </c>
      <c r="L61" s="17" t="s">
        <v>241</v>
      </c>
      <c r="M61" s="17" t="s">
        <v>189</v>
      </c>
      <c r="N61" s="17" t="s">
        <v>242</v>
      </c>
      <c r="O61" s="17" t="s">
        <v>74</v>
      </c>
      <c r="P61" s="17" t="s">
        <v>240</v>
      </c>
      <c r="Q61" s="17" t="s">
        <v>60</v>
      </c>
      <c r="R61" s="17" t="s">
        <v>61</v>
      </c>
      <c r="S61" s="17" t="s">
        <v>61</v>
      </c>
      <c r="T61" s="17" t="s">
        <v>60</v>
      </c>
      <c r="U61" s="17" t="s">
        <v>61</v>
      </c>
      <c r="V61" s="17" t="s">
        <v>60</v>
      </c>
      <c r="W61" s="17">
        <v>1405</v>
      </c>
      <c r="X61" s="17">
        <v>1316</v>
      </c>
      <c r="Y61" s="17">
        <v>5800</v>
      </c>
      <c r="Z61" s="17">
        <v>1</v>
      </c>
      <c r="AA61" s="17" t="s">
        <v>69</v>
      </c>
      <c r="AB61" s="17" t="s">
        <v>68</v>
      </c>
      <c r="AC61" s="17" t="s">
        <v>69</v>
      </c>
    </row>
    <row r="62" spans="1:29" s="80" customFormat="1" ht="42.75">
      <c r="A62" s="17">
        <v>7</v>
      </c>
      <c r="B62" s="58" t="s">
        <v>400</v>
      </c>
      <c r="C62" s="58"/>
      <c r="D62" s="17" t="s">
        <v>68</v>
      </c>
      <c r="E62" s="17" t="s">
        <v>69</v>
      </c>
      <c r="F62" s="17"/>
      <c r="G62" s="17">
        <v>2011</v>
      </c>
      <c r="H62" s="59">
        <v>52248.12</v>
      </c>
      <c r="I62" s="61" t="s">
        <v>76</v>
      </c>
      <c r="J62" s="17"/>
      <c r="K62" s="17" t="s">
        <v>229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80" customFormat="1" ht="42.75">
      <c r="A63" s="17">
        <v>8</v>
      </c>
      <c r="B63" s="58" t="s">
        <v>401</v>
      </c>
      <c r="C63" s="58"/>
      <c r="D63" s="17" t="s">
        <v>68</v>
      </c>
      <c r="E63" s="17" t="s">
        <v>69</v>
      </c>
      <c r="F63" s="17"/>
      <c r="G63" s="17">
        <v>2011</v>
      </c>
      <c r="H63" s="59">
        <v>106415.03</v>
      </c>
      <c r="I63" s="61" t="s">
        <v>76</v>
      </c>
      <c r="J63" s="17"/>
      <c r="K63" s="17" t="s">
        <v>229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80" customFormat="1" ht="42.75">
      <c r="A64" s="17">
        <v>9</v>
      </c>
      <c r="B64" s="58" t="s">
        <v>402</v>
      </c>
      <c r="C64" s="58"/>
      <c r="D64" s="17" t="s">
        <v>68</v>
      </c>
      <c r="E64" s="17" t="s">
        <v>69</v>
      </c>
      <c r="F64" s="17"/>
      <c r="G64" s="17">
        <v>2011</v>
      </c>
      <c r="H64" s="59">
        <v>556205.82999999996</v>
      </c>
      <c r="I64" s="61" t="s">
        <v>76</v>
      </c>
      <c r="J64" s="17"/>
      <c r="K64" s="17" t="s">
        <v>229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80" customFormat="1" ht="42.75">
      <c r="A65" s="17">
        <v>10</v>
      </c>
      <c r="B65" s="58" t="s">
        <v>403</v>
      </c>
      <c r="C65" s="58"/>
      <c r="D65" s="17" t="s">
        <v>68</v>
      </c>
      <c r="E65" s="17" t="s">
        <v>69</v>
      </c>
      <c r="F65" s="17"/>
      <c r="G65" s="17">
        <v>2011</v>
      </c>
      <c r="H65" s="59">
        <v>45956.18</v>
      </c>
      <c r="I65" s="61" t="s">
        <v>76</v>
      </c>
      <c r="J65" s="17"/>
      <c r="K65" s="17" t="s">
        <v>229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80" customFormat="1" ht="42.75">
      <c r="A66" s="17">
        <v>11</v>
      </c>
      <c r="B66" s="58" t="s">
        <v>404</v>
      </c>
      <c r="C66" s="58"/>
      <c r="D66" s="17" t="s">
        <v>68</v>
      </c>
      <c r="E66" s="17" t="s">
        <v>69</v>
      </c>
      <c r="F66" s="17"/>
      <c r="G66" s="17">
        <v>2011</v>
      </c>
      <c r="H66" s="59">
        <v>9644.75</v>
      </c>
      <c r="I66" s="61" t="s">
        <v>76</v>
      </c>
      <c r="J66" s="17"/>
      <c r="K66" s="17" t="s">
        <v>229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80" customFormat="1" ht="45" customHeight="1">
      <c r="A67" s="17">
        <v>12</v>
      </c>
      <c r="B67" s="58" t="s">
        <v>405</v>
      </c>
      <c r="C67" s="58"/>
      <c r="D67" s="17" t="s">
        <v>68</v>
      </c>
      <c r="E67" s="17" t="s">
        <v>69</v>
      </c>
      <c r="F67" s="17"/>
      <c r="G67" s="17">
        <v>2011</v>
      </c>
      <c r="H67" s="59">
        <v>182092.49</v>
      </c>
      <c r="I67" s="61" t="s">
        <v>76</v>
      </c>
      <c r="J67" s="17"/>
      <c r="K67" s="17" t="s">
        <v>229</v>
      </c>
      <c r="L67" s="320" t="s">
        <v>417</v>
      </c>
      <c r="M67" s="321"/>
      <c r="N67" s="3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80" customFormat="1" ht="42.75">
      <c r="A68" s="17">
        <v>13</v>
      </c>
      <c r="B68" s="58" t="s">
        <v>406</v>
      </c>
      <c r="C68" s="58"/>
      <c r="D68" s="17" t="s">
        <v>68</v>
      </c>
      <c r="E68" s="17" t="s">
        <v>69</v>
      </c>
      <c r="F68" s="17"/>
      <c r="G68" s="17">
        <v>2011</v>
      </c>
      <c r="H68" s="59">
        <v>49908.639999999999</v>
      </c>
      <c r="I68" s="61" t="s">
        <v>76</v>
      </c>
      <c r="J68" s="17"/>
      <c r="K68" s="17" t="s">
        <v>229</v>
      </c>
      <c r="L68" s="320" t="s">
        <v>418</v>
      </c>
      <c r="M68" s="321"/>
      <c r="N68" s="322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80" customFormat="1" ht="42.75">
      <c r="A69" s="17">
        <v>14</v>
      </c>
      <c r="B69" s="58" t="s">
        <v>407</v>
      </c>
      <c r="C69" s="58"/>
      <c r="D69" s="17" t="s">
        <v>68</v>
      </c>
      <c r="E69" s="17" t="s">
        <v>69</v>
      </c>
      <c r="F69" s="17"/>
      <c r="G69" s="17">
        <v>2011</v>
      </c>
      <c r="H69" s="59">
        <v>48124.78</v>
      </c>
      <c r="I69" s="61" t="s">
        <v>76</v>
      </c>
      <c r="J69" s="17"/>
      <c r="K69" s="17" t="s">
        <v>229</v>
      </c>
      <c r="L69" s="320" t="s">
        <v>418</v>
      </c>
      <c r="M69" s="321"/>
      <c r="N69" s="3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80" customFormat="1" ht="42.75">
      <c r="A70" s="17">
        <v>15</v>
      </c>
      <c r="B70" s="58" t="s">
        <v>408</v>
      </c>
      <c r="C70" s="58"/>
      <c r="D70" s="17" t="s">
        <v>68</v>
      </c>
      <c r="E70" s="17" t="s">
        <v>69</v>
      </c>
      <c r="F70" s="17"/>
      <c r="G70" s="17">
        <v>2011</v>
      </c>
      <c r="H70" s="59">
        <v>353038.67</v>
      </c>
      <c r="I70" s="61" t="s">
        <v>76</v>
      </c>
      <c r="J70" s="17"/>
      <c r="K70" s="17" t="s">
        <v>229</v>
      </c>
      <c r="L70" s="320" t="s">
        <v>418</v>
      </c>
      <c r="M70" s="321"/>
      <c r="N70" s="322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80" customFormat="1" ht="42.75">
      <c r="A71" s="17">
        <v>16</v>
      </c>
      <c r="B71" s="58" t="s">
        <v>409</v>
      </c>
      <c r="C71" s="58"/>
      <c r="D71" s="17" t="s">
        <v>68</v>
      </c>
      <c r="E71" s="17" t="s">
        <v>69</v>
      </c>
      <c r="F71" s="17"/>
      <c r="G71" s="17">
        <v>2011</v>
      </c>
      <c r="H71" s="59">
        <v>43837.57</v>
      </c>
      <c r="I71" s="61" t="s">
        <v>76</v>
      </c>
      <c r="J71" s="17"/>
      <c r="K71" s="17" t="s">
        <v>229</v>
      </c>
      <c r="L71" s="320" t="s">
        <v>419</v>
      </c>
      <c r="M71" s="321"/>
      <c r="N71" s="32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80" customFormat="1" ht="45" customHeight="1">
      <c r="A72" s="17">
        <v>17</v>
      </c>
      <c r="B72" s="58" t="s">
        <v>410</v>
      </c>
      <c r="C72" s="58"/>
      <c r="D72" s="17" t="s">
        <v>68</v>
      </c>
      <c r="E72" s="17" t="s">
        <v>69</v>
      </c>
      <c r="F72" s="17"/>
      <c r="G72" s="17">
        <v>2011</v>
      </c>
      <c r="H72" s="59">
        <v>74553.16</v>
      </c>
      <c r="I72" s="61" t="s">
        <v>76</v>
      </c>
      <c r="J72" s="17"/>
      <c r="K72" s="17" t="s">
        <v>229</v>
      </c>
      <c r="L72" s="320" t="s">
        <v>84</v>
      </c>
      <c r="M72" s="321"/>
      <c r="N72" s="322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80" customFormat="1" ht="42.75">
      <c r="A73" s="17">
        <v>18</v>
      </c>
      <c r="B73" s="58" t="s">
        <v>411</v>
      </c>
      <c r="C73" s="58"/>
      <c r="D73" s="17" t="s">
        <v>68</v>
      </c>
      <c r="E73" s="17" t="s">
        <v>69</v>
      </c>
      <c r="F73" s="17"/>
      <c r="G73" s="17">
        <v>1990</v>
      </c>
      <c r="H73" s="59">
        <v>13153.35</v>
      </c>
      <c r="I73" s="61" t="s">
        <v>76</v>
      </c>
      <c r="J73" s="17"/>
      <c r="K73" s="17" t="s">
        <v>229</v>
      </c>
      <c r="L73" s="320" t="s">
        <v>420</v>
      </c>
      <c r="M73" s="321"/>
      <c r="N73" s="322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80" customFormat="1" ht="42.75">
      <c r="A74" s="17">
        <v>19</v>
      </c>
      <c r="B74" s="58" t="s">
        <v>411</v>
      </c>
      <c r="C74" s="58"/>
      <c r="D74" s="17" t="s">
        <v>68</v>
      </c>
      <c r="E74" s="17" t="s">
        <v>69</v>
      </c>
      <c r="F74" s="17"/>
      <c r="G74" s="17">
        <v>1990</v>
      </c>
      <c r="H74" s="59">
        <v>16063.19</v>
      </c>
      <c r="I74" s="61" t="s">
        <v>76</v>
      </c>
      <c r="J74" s="17"/>
      <c r="K74" s="17" t="s">
        <v>229</v>
      </c>
      <c r="L74" s="320" t="s">
        <v>420</v>
      </c>
      <c r="M74" s="321"/>
      <c r="N74" s="322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80" customFormat="1" ht="45" customHeight="1">
      <c r="A75" s="17">
        <v>20</v>
      </c>
      <c r="B75" s="58" t="s">
        <v>412</v>
      </c>
      <c r="C75" s="58"/>
      <c r="D75" s="17" t="s">
        <v>68</v>
      </c>
      <c r="E75" s="17" t="s">
        <v>69</v>
      </c>
      <c r="F75" s="17"/>
      <c r="G75" s="17">
        <v>1990</v>
      </c>
      <c r="H75" s="59">
        <v>43672.26</v>
      </c>
      <c r="I75" s="61" t="s">
        <v>76</v>
      </c>
      <c r="J75" s="17"/>
      <c r="K75" s="17" t="s">
        <v>229</v>
      </c>
      <c r="L75" s="320" t="s">
        <v>417</v>
      </c>
      <c r="M75" s="321"/>
      <c r="N75" s="322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80" customFormat="1" ht="42.75">
      <c r="A76" s="17">
        <v>21</v>
      </c>
      <c r="B76" s="58" t="s">
        <v>413</v>
      </c>
      <c r="C76" s="58"/>
      <c r="D76" s="17" t="s">
        <v>68</v>
      </c>
      <c r="E76" s="17" t="s">
        <v>69</v>
      </c>
      <c r="F76" s="17"/>
      <c r="G76" s="17">
        <v>1983</v>
      </c>
      <c r="H76" s="59">
        <v>307547.75</v>
      </c>
      <c r="I76" s="61" t="s">
        <v>76</v>
      </c>
      <c r="J76" s="17"/>
      <c r="K76" s="17" t="s">
        <v>229</v>
      </c>
      <c r="L76" s="320" t="s">
        <v>421</v>
      </c>
      <c r="M76" s="321"/>
      <c r="N76" s="322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80" customFormat="1" ht="42.75">
      <c r="A77" s="17">
        <v>22</v>
      </c>
      <c r="B77" s="58" t="s">
        <v>414</v>
      </c>
      <c r="C77" s="58"/>
      <c r="D77" s="17" t="s">
        <v>68</v>
      </c>
      <c r="E77" s="17" t="s">
        <v>69</v>
      </c>
      <c r="F77" s="17"/>
      <c r="G77" s="17">
        <v>2013</v>
      </c>
      <c r="H77" s="59">
        <v>5462.28</v>
      </c>
      <c r="I77" s="61" t="s">
        <v>76</v>
      </c>
      <c r="J77" s="17"/>
      <c r="K77" s="17" t="s">
        <v>229</v>
      </c>
      <c r="L77" s="320" t="s">
        <v>419</v>
      </c>
      <c r="M77" s="321"/>
      <c r="N77" s="322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80" customFormat="1" ht="42.75">
      <c r="A78" s="17">
        <v>23</v>
      </c>
      <c r="B78" s="58" t="s">
        <v>698</v>
      </c>
      <c r="C78" s="58"/>
      <c r="D78" s="17" t="s">
        <v>68</v>
      </c>
      <c r="E78" s="17" t="s">
        <v>69</v>
      </c>
      <c r="F78" s="17"/>
      <c r="G78" s="17">
        <v>2017</v>
      </c>
      <c r="H78" s="59">
        <v>60958.8</v>
      </c>
      <c r="I78" s="61" t="s">
        <v>76</v>
      </c>
      <c r="J78" s="17"/>
      <c r="K78" s="17" t="s">
        <v>229</v>
      </c>
      <c r="L78" s="320" t="s">
        <v>699</v>
      </c>
      <c r="M78" s="321"/>
      <c r="N78" s="322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80" customFormat="1" ht="45" customHeight="1">
      <c r="A79" s="17">
        <v>24</v>
      </c>
      <c r="B79" s="58" t="s">
        <v>415</v>
      </c>
      <c r="C79" s="58"/>
      <c r="D79" s="17" t="s">
        <v>68</v>
      </c>
      <c r="E79" s="17" t="s">
        <v>69</v>
      </c>
      <c r="F79" s="17"/>
      <c r="G79" s="17">
        <v>1990</v>
      </c>
      <c r="H79" s="59">
        <v>11281.82</v>
      </c>
      <c r="I79" s="61" t="s">
        <v>76</v>
      </c>
      <c r="J79" s="17"/>
      <c r="K79" s="17" t="s">
        <v>229</v>
      </c>
      <c r="L79" s="320" t="s">
        <v>422</v>
      </c>
      <c r="M79" s="321"/>
      <c r="N79" s="322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80" customFormat="1" ht="45" customHeight="1">
      <c r="A80" s="17">
        <v>25</v>
      </c>
      <c r="B80" s="58" t="s">
        <v>416</v>
      </c>
      <c r="C80" s="58"/>
      <c r="D80" s="17" t="s">
        <v>68</v>
      </c>
      <c r="E80" s="17" t="s">
        <v>69</v>
      </c>
      <c r="F80" s="17"/>
      <c r="G80" s="17">
        <v>1990</v>
      </c>
      <c r="H80" s="59">
        <v>16625.16</v>
      </c>
      <c r="I80" s="61" t="s">
        <v>76</v>
      </c>
      <c r="J80" s="17"/>
      <c r="K80" s="17" t="s">
        <v>229</v>
      </c>
      <c r="L80" s="320" t="s">
        <v>422</v>
      </c>
      <c r="M80" s="321"/>
      <c r="N80" s="322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80" customFormat="1" ht="45" customHeight="1">
      <c r="A81" s="289">
        <v>26</v>
      </c>
      <c r="B81" s="290" t="s">
        <v>713</v>
      </c>
      <c r="C81" s="290"/>
      <c r="D81" s="289"/>
      <c r="E81" s="289"/>
      <c r="F81" s="289"/>
      <c r="G81" s="289"/>
      <c r="H81" s="291">
        <v>1470019.64</v>
      </c>
      <c r="I81" s="294" t="s">
        <v>85</v>
      </c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</row>
    <row r="82" spans="1:29">
      <c r="A82" s="323" t="s">
        <v>44</v>
      </c>
      <c r="B82" s="323"/>
      <c r="C82" s="323"/>
      <c r="D82" s="65"/>
      <c r="E82" s="65"/>
      <c r="F82" s="65"/>
      <c r="G82" s="64"/>
      <c r="H82" s="66">
        <f>SUM(H56:H81)</f>
        <v>14214485.869999997</v>
      </c>
      <c r="I82" s="66"/>
      <c r="J82" s="16"/>
      <c r="K82" s="137"/>
      <c r="L82" s="137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s="18" customFormat="1">
      <c r="A83" s="326" t="s">
        <v>709</v>
      </c>
      <c r="B83" s="326"/>
      <c r="C83" s="326"/>
      <c r="D83" s="326"/>
      <c r="E83" s="326"/>
      <c r="F83" s="326"/>
      <c r="G83" s="326"/>
      <c r="H83" s="326"/>
      <c r="I83" s="68"/>
      <c r="J83" s="53"/>
      <c r="K83" s="133"/>
      <c r="L83" s="13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s="1" customFormat="1" ht="66.75" customHeight="1">
      <c r="A84" s="17">
        <v>1</v>
      </c>
      <c r="B84" s="58" t="s">
        <v>132</v>
      </c>
      <c r="C84" s="58" t="s">
        <v>246</v>
      </c>
      <c r="D84" s="17" t="s">
        <v>68</v>
      </c>
      <c r="E84" s="17" t="s">
        <v>69</v>
      </c>
      <c r="F84" s="17" t="s">
        <v>69</v>
      </c>
      <c r="G84" s="17">
        <v>1963</v>
      </c>
      <c r="H84" s="128">
        <v>1602928.08</v>
      </c>
      <c r="I84" s="61" t="s">
        <v>76</v>
      </c>
      <c r="J84" s="60" t="s">
        <v>253</v>
      </c>
      <c r="K84" s="17" t="s">
        <v>449</v>
      </c>
      <c r="L84" s="17" t="s">
        <v>419</v>
      </c>
      <c r="M84" s="17" t="s">
        <v>254</v>
      </c>
      <c r="N84" s="17" t="s">
        <v>255</v>
      </c>
      <c r="O84" s="17" t="s">
        <v>256</v>
      </c>
      <c r="P84" s="17" t="s">
        <v>257</v>
      </c>
      <c r="Q84" s="17" t="s">
        <v>65</v>
      </c>
      <c r="R84" s="17" t="s">
        <v>65</v>
      </c>
      <c r="S84" s="17" t="s">
        <v>65</v>
      </c>
      <c r="T84" s="17" t="s">
        <v>65</v>
      </c>
      <c r="U84" s="17" t="s">
        <v>258</v>
      </c>
      <c r="V84" s="17" t="s">
        <v>258</v>
      </c>
      <c r="W84" s="17">
        <v>747</v>
      </c>
      <c r="X84" s="17">
        <v>1707</v>
      </c>
      <c r="Y84" s="17">
        <v>7610</v>
      </c>
      <c r="Z84" s="17">
        <v>3</v>
      </c>
      <c r="AA84" s="17" t="s">
        <v>69</v>
      </c>
      <c r="AB84" s="17" t="s">
        <v>68</v>
      </c>
      <c r="AC84" s="17" t="s">
        <v>69</v>
      </c>
    </row>
    <row r="85" spans="1:29" s="1" customFormat="1" ht="57" customHeight="1">
      <c r="A85" s="17">
        <v>2</v>
      </c>
      <c r="B85" s="58" t="s">
        <v>247</v>
      </c>
      <c r="C85" s="58" t="s">
        <v>248</v>
      </c>
      <c r="D85" s="17" t="s">
        <v>68</v>
      </c>
      <c r="E85" s="17" t="s">
        <v>69</v>
      </c>
      <c r="F85" s="17" t="s">
        <v>69</v>
      </c>
      <c r="G85" s="17">
        <v>1963</v>
      </c>
      <c r="H85" s="128">
        <v>1956149.68</v>
      </c>
      <c r="I85" s="61" t="s">
        <v>76</v>
      </c>
      <c r="J85" s="17" t="s">
        <v>253</v>
      </c>
      <c r="K85" s="17" t="s">
        <v>449</v>
      </c>
      <c r="L85" s="17" t="s">
        <v>422</v>
      </c>
      <c r="M85" s="17" t="s">
        <v>254</v>
      </c>
      <c r="N85" s="17" t="s">
        <v>255</v>
      </c>
      <c r="O85" s="17" t="s">
        <v>314</v>
      </c>
      <c r="P85" s="17" t="s">
        <v>259</v>
      </c>
      <c r="Q85" s="17" t="s">
        <v>260</v>
      </c>
      <c r="R85" s="17" t="s">
        <v>65</v>
      </c>
      <c r="S85" s="17" t="s">
        <v>65</v>
      </c>
      <c r="T85" s="17" t="s">
        <v>65</v>
      </c>
      <c r="U85" s="17" t="s">
        <v>258</v>
      </c>
      <c r="V85" s="17" t="s">
        <v>258</v>
      </c>
      <c r="W85" s="17">
        <v>2715</v>
      </c>
      <c r="X85" s="17">
        <v>2300.4299999999998</v>
      </c>
      <c r="Y85" s="17">
        <v>9113</v>
      </c>
      <c r="Z85" s="17">
        <v>1</v>
      </c>
      <c r="AA85" s="17" t="s">
        <v>69</v>
      </c>
      <c r="AB85" s="17" t="s">
        <v>68</v>
      </c>
      <c r="AC85" s="17" t="s">
        <v>69</v>
      </c>
    </row>
    <row r="86" spans="1:29" s="1" customFormat="1" ht="32.25" customHeight="1">
      <c r="A86" s="378">
        <v>3</v>
      </c>
      <c r="B86" s="379" t="s">
        <v>249</v>
      </c>
      <c r="C86" s="379" t="s">
        <v>250</v>
      </c>
      <c r="D86" s="378" t="s">
        <v>68</v>
      </c>
      <c r="E86" s="378" t="s">
        <v>69</v>
      </c>
      <c r="F86" s="378" t="s">
        <v>69</v>
      </c>
      <c r="G86" s="378">
        <v>1972</v>
      </c>
      <c r="H86" s="389">
        <v>0</v>
      </c>
      <c r="I86" s="381" t="s">
        <v>76</v>
      </c>
      <c r="J86" s="378"/>
      <c r="K86" s="378" t="s">
        <v>449</v>
      </c>
      <c r="L86" s="378" t="s">
        <v>422</v>
      </c>
      <c r="M86" s="378"/>
      <c r="N86" s="378" t="s">
        <v>261</v>
      </c>
      <c r="O86" s="378"/>
      <c r="P86" s="378" t="s">
        <v>262</v>
      </c>
      <c r="Q86" s="378" t="s">
        <v>65</v>
      </c>
      <c r="R86" s="378" t="s">
        <v>65</v>
      </c>
      <c r="S86" s="378" t="s">
        <v>51</v>
      </c>
      <c r="T86" s="378" t="s">
        <v>65</v>
      </c>
      <c r="U86" s="378" t="s">
        <v>51</v>
      </c>
      <c r="V86" s="378" t="s">
        <v>65</v>
      </c>
      <c r="W86" s="378">
        <v>25</v>
      </c>
      <c r="X86" s="378">
        <v>16</v>
      </c>
      <c r="Y86" s="378">
        <v>46</v>
      </c>
      <c r="Z86" s="378">
        <v>1</v>
      </c>
      <c r="AA86" s="378" t="s">
        <v>69</v>
      </c>
      <c r="AB86" s="378" t="s">
        <v>69</v>
      </c>
      <c r="AC86" s="378" t="s">
        <v>69</v>
      </c>
    </row>
    <row r="87" spans="1:29" s="1" customFormat="1" ht="29.25" customHeight="1">
      <c r="A87" s="378">
        <v>4</v>
      </c>
      <c r="B87" s="379" t="s">
        <v>144</v>
      </c>
      <c r="C87" s="379" t="s">
        <v>251</v>
      </c>
      <c r="D87" s="378" t="s">
        <v>68</v>
      </c>
      <c r="E87" s="378" t="s">
        <v>68</v>
      </c>
      <c r="F87" s="378" t="s">
        <v>69</v>
      </c>
      <c r="G87" s="378">
        <v>1959</v>
      </c>
      <c r="H87" s="389">
        <v>0</v>
      </c>
      <c r="I87" s="381" t="s">
        <v>76</v>
      </c>
      <c r="J87" s="378"/>
      <c r="K87" s="378" t="s">
        <v>449</v>
      </c>
      <c r="L87" s="378" t="s">
        <v>64</v>
      </c>
      <c r="M87" s="378"/>
      <c r="N87" s="378" t="s">
        <v>263</v>
      </c>
      <c r="O87" s="378"/>
      <c r="P87" s="378"/>
      <c r="Q87" s="378" t="s">
        <v>264</v>
      </c>
      <c r="R87" s="378" t="s">
        <v>51</v>
      </c>
      <c r="S87" s="378" t="s">
        <v>51</v>
      </c>
      <c r="T87" s="378" t="s">
        <v>264</v>
      </c>
      <c r="U87" s="378" t="s">
        <v>51</v>
      </c>
      <c r="V87" s="378" t="s">
        <v>51</v>
      </c>
      <c r="W87" s="378">
        <v>110</v>
      </c>
      <c r="X87" s="378">
        <v>73</v>
      </c>
      <c r="Y87" s="378">
        <v>462</v>
      </c>
      <c r="Z87" s="378">
        <v>1</v>
      </c>
      <c r="AA87" s="378" t="s">
        <v>69</v>
      </c>
      <c r="AB87" s="378" t="s">
        <v>69</v>
      </c>
      <c r="AC87" s="378" t="s">
        <v>69</v>
      </c>
    </row>
    <row r="88" spans="1:29" s="1" customFormat="1" ht="32.25" customHeight="1">
      <c r="A88" s="378">
        <v>5</v>
      </c>
      <c r="B88" s="379" t="s">
        <v>144</v>
      </c>
      <c r="C88" s="379" t="s">
        <v>251</v>
      </c>
      <c r="D88" s="378" t="s">
        <v>68</v>
      </c>
      <c r="E88" s="378" t="s">
        <v>69</v>
      </c>
      <c r="F88" s="378" t="s">
        <v>69</v>
      </c>
      <c r="G88" s="378">
        <v>1974</v>
      </c>
      <c r="H88" s="389">
        <v>0</v>
      </c>
      <c r="I88" s="381" t="s">
        <v>76</v>
      </c>
      <c r="J88" s="378"/>
      <c r="K88" s="378" t="s">
        <v>449</v>
      </c>
      <c r="L88" s="378" t="s">
        <v>64</v>
      </c>
      <c r="M88" s="378"/>
      <c r="N88" s="378" t="s">
        <v>263</v>
      </c>
      <c r="O88" s="378"/>
      <c r="P88" s="378"/>
      <c r="Q88" s="378" t="s">
        <v>65</v>
      </c>
      <c r="R88" s="378" t="s">
        <v>51</v>
      </c>
      <c r="S88" s="378" t="s">
        <v>51</v>
      </c>
      <c r="T88" s="378" t="s">
        <v>65</v>
      </c>
      <c r="U88" s="378" t="s">
        <v>51</v>
      </c>
      <c r="V88" s="378" t="s">
        <v>51</v>
      </c>
      <c r="W88" s="378">
        <v>121</v>
      </c>
      <c r="X88" s="378">
        <v>94</v>
      </c>
      <c r="Y88" s="378">
        <v>508</v>
      </c>
      <c r="Z88" s="378">
        <v>1</v>
      </c>
      <c r="AA88" s="378" t="s">
        <v>69</v>
      </c>
      <c r="AB88" s="378" t="s">
        <v>69</v>
      </c>
      <c r="AC88" s="378" t="s">
        <v>69</v>
      </c>
    </row>
    <row r="89" spans="1:29" s="1" customFormat="1" ht="32.25" customHeight="1">
      <c r="A89" s="17">
        <v>6</v>
      </c>
      <c r="B89" s="58" t="s">
        <v>73</v>
      </c>
      <c r="C89" s="58"/>
      <c r="D89" s="17" t="s">
        <v>69</v>
      </c>
      <c r="E89" s="17" t="s">
        <v>68</v>
      </c>
      <c r="F89" s="17" t="s">
        <v>69</v>
      </c>
      <c r="G89" s="17">
        <v>1956</v>
      </c>
      <c r="H89" s="128">
        <v>99802.62</v>
      </c>
      <c r="I89" s="61" t="s">
        <v>76</v>
      </c>
      <c r="J89" s="17"/>
      <c r="K89" s="17" t="s">
        <v>449</v>
      </c>
      <c r="L89" s="17" t="s">
        <v>64</v>
      </c>
      <c r="M89" s="17"/>
      <c r="N89" s="17" t="s">
        <v>263</v>
      </c>
      <c r="O89" s="17"/>
      <c r="P89" s="17"/>
      <c r="Q89" s="17" t="s">
        <v>264</v>
      </c>
      <c r="R89" s="17" t="s">
        <v>51</v>
      </c>
      <c r="S89" s="17" t="s">
        <v>51</v>
      </c>
      <c r="T89" s="17" t="s">
        <v>264</v>
      </c>
      <c r="U89" s="17" t="s">
        <v>51</v>
      </c>
      <c r="V89" s="17" t="s">
        <v>51</v>
      </c>
      <c r="W89" s="17">
        <v>264</v>
      </c>
      <c r="X89" s="17">
        <v>110</v>
      </c>
      <c r="Y89" s="17">
        <v>1108</v>
      </c>
      <c r="Z89" s="17">
        <v>1</v>
      </c>
      <c r="AA89" s="17" t="s">
        <v>69</v>
      </c>
      <c r="AB89" s="17" t="s">
        <v>69</v>
      </c>
      <c r="AC89" s="17" t="s">
        <v>69</v>
      </c>
    </row>
    <row r="90" spans="1:29" s="1" customFormat="1" ht="35.25" customHeight="1">
      <c r="A90" s="17">
        <v>7</v>
      </c>
      <c r="B90" s="58" t="s">
        <v>450</v>
      </c>
      <c r="C90" s="58"/>
      <c r="D90" s="17"/>
      <c r="E90" s="17" t="s">
        <v>69</v>
      </c>
      <c r="F90" s="17" t="s">
        <v>69</v>
      </c>
      <c r="G90" s="17">
        <v>1994</v>
      </c>
      <c r="H90" s="128">
        <v>3184.88</v>
      </c>
      <c r="I90" s="61" t="s">
        <v>76</v>
      </c>
      <c r="J90" s="17"/>
      <c r="K90" s="17" t="s">
        <v>449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1" customFormat="1" ht="35.25" customHeight="1">
      <c r="A91" s="17">
        <v>8</v>
      </c>
      <c r="B91" s="58" t="s">
        <v>252</v>
      </c>
      <c r="C91" s="58"/>
      <c r="D91" s="17"/>
      <c r="E91" s="17" t="s">
        <v>69</v>
      </c>
      <c r="F91" s="17" t="s">
        <v>69</v>
      </c>
      <c r="G91" s="17">
        <v>1994</v>
      </c>
      <c r="H91" s="128">
        <v>37452.870000000003</v>
      </c>
      <c r="I91" s="61" t="s">
        <v>76</v>
      </c>
      <c r="J91" s="17"/>
      <c r="K91" s="17" t="s">
        <v>449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1" customFormat="1" ht="35.25" customHeight="1">
      <c r="A92" s="17">
        <v>9</v>
      </c>
      <c r="B92" s="58" t="s">
        <v>395</v>
      </c>
      <c r="C92" s="58"/>
      <c r="D92" s="17" t="s">
        <v>68</v>
      </c>
      <c r="E92" s="17" t="s">
        <v>69</v>
      </c>
      <c r="F92" s="17"/>
      <c r="G92" s="17">
        <v>2012</v>
      </c>
      <c r="H92" s="59">
        <v>36828.32</v>
      </c>
      <c r="I92" s="61" t="s">
        <v>76</v>
      </c>
      <c r="J92" s="17"/>
      <c r="K92" s="17" t="s">
        <v>449</v>
      </c>
      <c r="L92" s="320" t="s">
        <v>398</v>
      </c>
      <c r="M92" s="321"/>
      <c r="N92" s="322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" customFormat="1" ht="35.25" customHeight="1">
      <c r="A93" s="17">
        <v>10</v>
      </c>
      <c r="B93" s="58" t="s">
        <v>396</v>
      </c>
      <c r="C93" s="58"/>
      <c r="D93" s="17" t="s">
        <v>68</v>
      </c>
      <c r="E93" s="17" t="s">
        <v>69</v>
      </c>
      <c r="F93" s="17"/>
      <c r="G93" s="17">
        <v>1994</v>
      </c>
      <c r="H93" s="59">
        <v>23100</v>
      </c>
      <c r="I93" s="61" t="s">
        <v>76</v>
      </c>
      <c r="J93" s="17"/>
      <c r="K93" s="17" t="s">
        <v>449</v>
      </c>
      <c r="L93" s="320" t="s">
        <v>399</v>
      </c>
      <c r="M93" s="321"/>
      <c r="N93" s="322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1" customFormat="1" ht="35.25" customHeight="1">
      <c r="A94" s="17">
        <v>11</v>
      </c>
      <c r="B94" s="58" t="s">
        <v>397</v>
      </c>
      <c r="C94" s="58"/>
      <c r="D94" s="17" t="s">
        <v>68</v>
      </c>
      <c r="E94" s="17" t="s">
        <v>68</v>
      </c>
      <c r="F94" s="17"/>
      <c r="G94" s="17">
        <v>1994</v>
      </c>
      <c r="H94" s="59">
        <v>324</v>
      </c>
      <c r="I94" s="61" t="s">
        <v>76</v>
      </c>
      <c r="J94" s="17"/>
      <c r="K94" s="17" t="s">
        <v>449</v>
      </c>
      <c r="L94" s="320" t="s">
        <v>189</v>
      </c>
      <c r="M94" s="321"/>
      <c r="N94" s="322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1" customFormat="1" ht="35.25" customHeight="1">
      <c r="A95" s="17">
        <v>12</v>
      </c>
      <c r="B95" s="58" t="s">
        <v>700</v>
      </c>
      <c r="C95" s="58"/>
      <c r="D95" s="17"/>
      <c r="E95" s="17"/>
      <c r="F95" s="17"/>
      <c r="G95" s="17">
        <v>2017</v>
      </c>
      <c r="H95" s="59">
        <v>22148.46</v>
      </c>
      <c r="I95" s="61" t="s">
        <v>76</v>
      </c>
      <c r="J95" s="17"/>
      <c r="K95" s="17"/>
      <c r="L95" s="181"/>
      <c r="M95" s="182"/>
      <c r="N95" s="183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" customFormat="1" ht="14.25" customHeight="1">
      <c r="A96" s="323" t="s">
        <v>44</v>
      </c>
      <c r="B96" s="323"/>
      <c r="C96" s="323"/>
      <c r="D96" s="65"/>
      <c r="E96" s="65"/>
      <c r="F96" s="65"/>
      <c r="G96" s="64"/>
      <c r="H96" s="66">
        <f>SUM(H84:H95)</f>
        <v>3781918.9099999997</v>
      </c>
      <c r="I96" s="67"/>
      <c r="J96" s="16"/>
      <c r="K96" s="13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s="18" customFormat="1" ht="14.25" customHeight="1">
      <c r="A97" s="326" t="s">
        <v>710</v>
      </c>
      <c r="B97" s="326"/>
      <c r="C97" s="326"/>
      <c r="D97" s="326"/>
      <c r="E97" s="326"/>
      <c r="F97" s="326"/>
      <c r="G97" s="326"/>
      <c r="H97" s="326"/>
      <c r="I97" s="68"/>
      <c r="J97" s="53"/>
      <c r="K97" s="13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s="165" customFormat="1" ht="90" customHeight="1">
      <c r="A98" s="378">
        <v>1</v>
      </c>
      <c r="B98" s="379" t="s">
        <v>468</v>
      </c>
      <c r="C98" s="379" t="s">
        <v>133</v>
      </c>
      <c r="D98" s="378" t="s">
        <v>68</v>
      </c>
      <c r="E98" s="378" t="s">
        <v>69</v>
      </c>
      <c r="F98" s="378" t="s">
        <v>69</v>
      </c>
      <c r="G98" s="378">
        <v>1953</v>
      </c>
      <c r="H98" s="383">
        <v>0</v>
      </c>
      <c r="I98" s="381" t="s">
        <v>76</v>
      </c>
      <c r="J98" s="381" t="s">
        <v>469</v>
      </c>
      <c r="K98" s="378" t="s">
        <v>470</v>
      </c>
      <c r="L98" s="378" t="s">
        <v>471</v>
      </c>
      <c r="M98" s="378" t="s">
        <v>84</v>
      </c>
      <c r="N98" s="378" t="s">
        <v>472</v>
      </c>
      <c r="O98" s="378" t="s">
        <v>473</v>
      </c>
      <c r="P98" s="378" t="s">
        <v>474</v>
      </c>
      <c r="Q98" s="378" t="s">
        <v>475</v>
      </c>
      <c r="R98" s="378" t="s">
        <v>476</v>
      </c>
      <c r="S98" s="378" t="s">
        <v>476</v>
      </c>
      <c r="T98" s="378" t="s">
        <v>477</v>
      </c>
      <c r="U98" s="378" t="s">
        <v>478</v>
      </c>
      <c r="V98" s="378" t="s">
        <v>258</v>
      </c>
      <c r="W98" s="378">
        <v>1200</v>
      </c>
      <c r="X98" s="378">
        <v>1100</v>
      </c>
      <c r="Y98" s="378">
        <v>3250</v>
      </c>
      <c r="Z98" s="378">
        <v>2</v>
      </c>
      <c r="AA98" s="378" t="s">
        <v>68</v>
      </c>
      <c r="AB98" s="378" t="s">
        <v>68</v>
      </c>
      <c r="AC98" s="378" t="s">
        <v>69</v>
      </c>
    </row>
    <row r="99" spans="1:29" s="1" customFormat="1" ht="14.25" customHeight="1">
      <c r="A99" s="323" t="s">
        <v>44</v>
      </c>
      <c r="B99" s="323"/>
      <c r="C99" s="323"/>
      <c r="D99" s="65"/>
      <c r="E99" s="65"/>
      <c r="F99" s="65"/>
      <c r="G99" s="64"/>
      <c r="H99" s="66">
        <f>SUM(H98:H98)</f>
        <v>0</v>
      </c>
      <c r="I99" s="67"/>
      <c r="J99" s="16"/>
      <c r="K99" s="13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s="18" customFormat="1" ht="14.25" customHeight="1">
      <c r="A100" s="326" t="s">
        <v>711</v>
      </c>
      <c r="B100" s="326"/>
      <c r="C100" s="326"/>
      <c r="D100" s="326"/>
      <c r="E100" s="326"/>
      <c r="F100" s="326"/>
      <c r="G100" s="326"/>
      <c r="H100" s="326"/>
      <c r="I100" s="68"/>
      <c r="J100" s="53"/>
      <c r="K100" s="13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s="80" customFormat="1">
      <c r="A101" s="319" t="s">
        <v>51</v>
      </c>
      <c r="B101" s="319"/>
      <c r="C101" s="58"/>
      <c r="D101" s="17"/>
      <c r="E101" s="17"/>
      <c r="F101" s="17"/>
      <c r="G101" s="17"/>
      <c r="H101" s="59"/>
      <c r="I101" s="60"/>
      <c r="J101" s="60"/>
      <c r="K101" s="134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1" customFormat="1" ht="14.25" customHeight="1">
      <c r="A102" s="323" t="s">
        <v>44</v>
      </c>
      <c r="B102" s="323"/>
      <c r="C102" s="323"/>
      <c r="D102" s="65"/>
      <c r="E102" s="65"/>
      <c r="F102" s="65"/>
      <c r="G102" s="64"/>
      <c r="H102" s="66">
        <f>SUM(H101:H101)</f>
        <v>0</v>
      </c>
      <c r="I102" s="67"/>
      <c r="J102" s="16"/>
      <c r="K102" s="13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s="18" customFormat="1" ht="14.25" customHeight="1">
      <c r="A103" s="326" t="s">
        <v>712</v>
      </c>
      <c r="B103" s="326"/>
      <c r="C103" s="326"/>
      <c r="D103" s="326"/>
      <c r="E103" s="326"/>
      <c r="F103" s="326"/>
      <c r="G103" s="326"/>
      <c r="H103" s="326"/>
      <c r="I103" s="68"/>
      <c r="J103" s="53"/>
      <c r="K103" s="13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s="1" customFormat="1">
      <c r="A104" s="319" t="s">
        <v>51</v>
      </c>
      <c r="B104" s="319"/>
      <c r="C104" s="58"/>
      <c r="D104" s="17"/>
      <c r="E104" s="83"/>
      <c r="F104" s="83"/>
      <c r="G104" s="83"/>
      <c r="H104" s="84"/>
      <c r="I104" s="85"/>
      <c r="J104" s="83"/>
      <c r="K104" s="135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1" customFormat="1" ht="18" customHeight="1">
      <c r="A105" s="323" t="s">
        <v>44</v>
      </c>
      <c r="B105" s="323"/>
      <c r="C105" s="323"/>
      <c r="D105" s="65"/>
      <c r="E105" s="65"/>
      <c r="F105" s="65"/>
      <c r="G105" s="64"/>
      <c r="H105" s="66">
        <f>SUM(H104)</f>
        <v>0</v>
      </c>
      <c r="I105" s="67"/>
      <c r="J105" s="16"/>
      <c r="K105" s="13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s="1" customFormat="1" ht="15" thickBot="1">
      <c r="A106" s="15"/>
      <c r="B106" s="47"/>
      <c r="C106" s="47"/>
      <c r="D106" s="48"/>
      <c r="E106" s="51"/>
      <c r="F106" s="51"/>
      <c r="G106" s="15"/>
      <c r="H106" s="49"/>
      <c r="I106" s="69"/>
      <c r="J106" s="50"/>
      <c r="K106" s="70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</row>
    <row r="107" spans="1:29" s="1" customFormat="1" ht="18" customHeight="1" thickBot="1">
      <c r="A107" s="15"/>
      <c r="B107" s="72"/>
      <c r="C107" s="73"/>
      <c r="D107" s="334" t="s">
        <v>43</v>
      </c>
      <c r="E107" s="335"/>
      <c r="F107" s="335"/>
      <c r="G107" s="335"/>
      <c r="H107" s="74">
        <f>H16+H25+H51+H82+H96</f>
        <v>30277211.399999999</v>
      </c>
      <c r="I107" s="75"/>
      <c r="J107" s="50"/>
      <c r="K107" s="70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</row>
    <row r="108" spans="1:29" ht="12.75" customHeight="1"/>
    <row r="109" spans="1:29" s="1" customFormat="1">
      <c r="A109" s="15"/>
      <c r="B109" s="47"/>
      <c r="C109" s="47"/>
      <c r="D109" s="48"/>
      <c r="E109" s="51"/>
      <c r="F109" s="51"/>
      <c r="G109" s="15"/>
      <c r="H109" s="49"/>
      <c r="I109" s="48"/>
      <c r="J109" s="50"/>
      <c r="K109" s="70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spans="1:29" s="1" customFormat="1">
      <c r="A110" s="15"/>
      <c r="B110" s="47"/>
      <c r="C110" s="47"/>
      <c r="D110" s="48"/>
      <c r="E110" s="51"/>
      <c r="F110" s="51"/>
      <c r="G110" s="15"/>
      <c r="H110" s="49"/>
      <c r="I110" s="48"/>
      <c r="J110" s="50"/>
      <c r="K110" s="70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2" spans="1:29" ht="29.25" customHeight="1">
      <c r="E112" s="88"/>
    </row>
    <row r="113" spans="5:5">
      <c r="E113" s="88"/>
    </row>
  </sheetData>
  <sheetProtection password="CA3F" sheet="1" objects="1" scenarios="1" selectLockedCells="1" selectUnlockedCells="1"/>
  <mergeCells count="80">
    <mergeCell ref="A101:B101"/>
    <mergeCell ref="L79:N79"/>
    <mergeCell ref="L80:N80"/>
    <mergeCell ref="L14:N14"/>
    <mergeCell ref="L15:N15"/>
    <mergeCell ref="L67:N67"/>
    <mergeCell ref="L68:N68"/>
    <mergeCell ref="L69:N69"/>
    <mergeCell ref="L46:N46"/>
    <mergeCell ref="L47:N47"/>
    <mergeCell ref="L48:N48"/>
    <mergeCell ref="L49:N49"/>
    <mergeCell ref="L72:N72"/>
    <mergeCell ref="A16:G16"/>
    <mergeCell ref="A99:C99"/>
    <mergeCell ref="L24:N24"/>
    <mergeCell ref="A7:G7"/>
    <mergeCell ref="A25:G25"/>
    <mergeCell ref="A51:G51"/>
    <mergeCell ref="D107:G107"/>
    <mergeCell ref="A11:H11"/>
    <mergeCell ref="A26:H26"/>
    <mergeCell ref="A19:G19"/>
    <mergeCell ref="A102:C102"/>
    <mergeCell ref="A83:H83"/>
    <mergeCell ref="A97:H97"/>
    <mergeCell ref="A82:C82"/>
    <mergeCell ref="A100:H100"/>
    <mergeCell ref="A20:H20"/>
    <mergeCell ref="A104:B104"/>
    <mergeCell ref="A103:H103"/>
    <mergeCell ref="A17:H17"/>
    <mergeCell ref="F3:F4"/>
    <mergeCell ref="A8:AC8"/>
    <mergeCell ref="A10:F10"/>
    <mergeCell ref="L70:N70"/>
    <mergeCell ref="D3:D4"/>
    <mergeCell ref="E3:E4"/>
    <mergeCell ref="G3:G4"/>
    <mergeCell ref="A3:A4"/>
    <mergeCell ref="AC3:AC4"/>
    <mergeCell ref="J3:J4"/>
    <mergeCell ref="K3:K4"/>
    <mergeCell ref="L3:N3"/>
    <mergeCell ref="X3:X4"/>
    <mergeCell ref="AA3:AA4"/>
    <mergeCell ref="P3:P4"/>
    <mergeCell ref="O3:O4"/>
    <mergeCell ref="Z3:Z4"/>
    <mergeCell ref="AB3:AB4"/>
    <mergeCell ref="I3:I4"/>
    <mergeCell ref="A105:C105"/>
    <mergeCell ref="Y3:Y4"/>
    <mergeCell ref="A55:H55"/>
    <mergeCell ref="A52:H52"/>
    <mergeCell ref="W3:W4"/>
    <mergeCell ref="Q3:V3"/>
    <mergeCell ref="C3:C4"/>
    <mergeCell ref="A5:E5"/>
    <mergeCell ref="A18:B18"/>
    <mergeCell ref="B3:B4"/>
    <mergeCell ref="L22:N22"/>
    <mergeCell ref="L23:N23"/>
    <mergeCell ref="H3:H4"/>
    <mergeCell ref="A9:B9"/>
    <mergeCell ref="L44:N44"/>
    <mergeCell ref="L45:N45"/>
    <mergeCell ref="A53:B53"/>
    <mergeCell ref="A96:C96"/>
    <mergeCell ref="L74:N74"/>
    <mergeCell ref="L75:N75"/>
    <mergeCell ref="L76:N76"/>
    <mergeCell ref="L77:N77"/>
    <mergeCell ref="L73:N73"/>
    <mergeCell ref="L78:N78"/>
    <mergeCell ref="A54:C54"/>
    <mergeCell ref="L71:N71"/>
    <mergeCell ref="L92:N92"/>
    <mergeCell ref="L93:N93"/>
    <mergeCell ref="L94:N94"/>
  </mergeCells>
  <phoneticPr fontId="3" type="noConversion"/>
  <dataValidations count="3">
    <dataValidation type="list" allowBlank="1" showInputMessage="1" showErrorMessage="1" sqref="AA84:AC95 D56:E61 AA56:AC81 D84:E91 AA27:AC50 F84:F95 F56:F81 F27:F50 D27:E43 D12:E13 D6:F6 F12:F15 D98:F98 AA98:AC98 AA6:AC6 AA12:AC15">
      <formula1>$AM$5:$AM$6</formula1>
    </dataValidation>
    <dataValidation type="list" allowBlank="1" showInputMessage="1" showErrorMessage="1" sqref="D92:E95 D44:E50 D14:E15">
      <formula1>$R$4:$R$5</formula1>
    </dataValidation>
    <dataValidation type="list" allowBlank="1" showInputMessage="1" showErrorMessage="1" sqref="D62:E81">
      <formula1>$R$4:$R$4</formula1>
    </dataValidation>
  </dataValidations>
  <pageMargins left="0.78740157480314965" right="0.78740157480314965" top="0.98425196850393704" bottom="0.98425196850393704" header="0.51181102362204722" footer="0.51181102362204722"/>
  <pageSetup paperSize="9" scale="24" fitToHeight="0" orientation="landscape" r:id="rId1"/>
  <headerFooter alignWithMargins="0">
    <oddFooter>Strona &amp;P z &amp;N</oddFooter>
  </headerFooter>
  <rowBreaks count="2" manualBreakCount="2">
    <brk id="25" max="28" man="1"/>
    <brk id="77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8"/>
  <sheetViews>
    <sheetView view="pageBreakPreview" topLeftCell="A575" zoomScale="120" zoomScaleNormal="100" zoomScaleSheetLayoutView="120" workbookViewId="0">
      <selection activeCell="C645" sqref="C645"/>
    </sheetView>
  </sheetViews>
  <sheetFormatPr defaultRowHeight="12.75"/>
  <cols>
    <col min="1" max="1" width="4.7109375" style="26" customWidth="1"/>
    <col min="2" max="2" width="36.42578125" style="76" customWidth="1"/>
    <col min="3" max="3" width="17.7109375" style="26" customWidth="1"/>
    <col min="4" max="4" width="18.140625" style="96" customWidth="1"/>
    <col min="5" max="5" width="11.140625" style="89" bestFit="1" customWidth="1"/>
    <col min="6" max="6" width="10.140625" style="89" bestFit="1" customWidth="1"/>
    <col min="7" max="7" width="9.140625" style="89"/>
    <col min="8" max="8" width="12.140625" style="89" bestFit="1" customWidth="1"/>
    <col min="9" max="16384" width="9.140625" style="89"/>
  </cols>
  <sheetData>
    <row r="1" spans="1:4">
      <c r="A1" s="42" t="s">
        <v>451</v>
      </c>
      <c r="D1" s="95"/>
    </row>
    <row r="3" spans="1:4" ht="38.25">
      <c r="A3" s="43" t="s">
        <v>42</v>
      </c>
      <c r="B3" s="43" t="s">
        <v>10</v>
      </c>
      <c r="C3" s="43" t="s">
        <v>11</v>
      </c>
      <c r="D3" s="166" t="s">
        <v>479</v>
      </c>
    </row>
    <row r="4" spans="1:4" s="3" customFormat="1">
      <c r="A4" s="367" t="s">
        <v>47</v>
      </c>
      <c r="B4" s="367"/>
      <c r="C4" s="367"/>
      <c r="D4" s="367"/>
    </row>
    <row r="5" spans="1:4" s="3" customFormat="1">
      <c r="A5" s="368" t="s">
        <v>48</v>
      </c>
      <c r="B5" s="368"/>
      <c r="C5" s="368"/>
      <c r="D5" s="368"/>
    </row>
    <row r="6" spans="1:4" s="3" customFormat="1">
      <c r="A6" s="140">
        <v>1</v>
      </c>
      <c r="B6" s="191" t="s">
        <v>318</v>
      </c>
      <c r="C6" s="186">
        <v>2010</v>
      </c>
      <c r="D6" s="264">
        <v>533.14</v>
      </c>
    </row>
    <row r="7" spans="1:4" s="3" customFormat="1">
      <c r="A7" s="140">
        <v>2</v>
      </c>
      <c r="B7" s="191" t="s">
        <v>574</v>
      </c>
      <c r="C7" s="186">
        <v>2010</v>
      </c>
      <c r="D7" s="264">
        <v>1500.6</v>
      </c>
    </row>
    <row r="8" spans="1:4" s="3" customFormat="1">
      <c r="A8" s="140">
        <v>3</v>
      </c>
      <c r="B8" s="191" t="s">
        <v>575</v>
      </c>
      <c r="C8" s="186">
        <v>2012</v>
      </c>
      <c r="D8" s="264">
        <v>990</v>
      </c>
    </row>
    <row r="9" spans="1:4" s="3" customFormat="1" ht="24">
      <c r="A9" s="140">
        <v>4</v>
      </c>
      <c r="B9" s="192" t="s">
        <v>576</v>
      </c>
      <c r="C9" s="186">
        <v>2013</v>
      </c>
      <c r="D9" s="264">
        <v>2455.4</v>
      </c>
    </row>
    <row r="10" spans="1:4" s="3" customFormat="1">
      <c r="A10" s="140">
        <v>5</v>
      </c>
      <c r="B10" s="191" t="s">
        <v>577</v>
      </c>
      <c r="C10" s="186">
        <v>2013</v>
      </c>
      <c r="D10" s="264">
        <v>2152.5</v>
      </c>
    </row>
    <row r="11" spans="1:4" s="3" customFormat="1">
      <c r="A11" s="140">
        <v>6</v>
      </c>
      <c r="B11" s="191" t="s">
        <v>578</v>
      </c>
      <c r="C11" s="186">
        <v>2013</v>
      </c>
      <c r="D11" s="264">
        <v>1845</v>
      </c>
    </row>
    <row r="12" spans="1:4" s="3" customFormat="1">
      <c r="A12" s="140">
        <v>7</v>
      </c>
      <c r="B12" s="191" t="s">
        <v>579</v>
      </c>
      <c r="C12" s="186">
        <v>2015</v>
      </c>
      <c r="D12" s="264">
        <v>2335.77</v>
      </c>
    </row>
    <row r="13" spans="1:4" s="3" customFormat="1">
      <c r="A13" s="140">
        <v>8</v>
      </c>
      <c r="B13" s="191" t="s">
        <v>580</v>
      </c>
      <c r="C13" s="186">
        <v>2015</v>
      </c>
      <c r="D13" s="264">
        <v>1044.27</v>
      </c>
    </row>
    <row r="14" spans="1:4" s="3" customFormat="1">
      <c r="A14" s="167">
        <v>9</v>
      </c>
      <c r="B14" s="191" t="s">
        <v>580</v>
      </c>
      <c r="C14" s="186">
        <v>2015</v>
      </c>
      <c r="D14" s="264">
        <v>1044.27</v>
      </c>
    </row>
    <row r="15" spans="1:4" s="3" customFormat="1">
      <c r="A15" s="140">
        <v>10</v>
      </c>
      <c r="B15" s="191" t="s">
        <v>581</v>
      </c>
      <c r="C15" s="186">
        <v>2015</v>
      </c>
      <c r="D15" s="264">
        <v>365</v>
      </c>
    </row>
    <row r="16" spans="1:4" s="3" customFormat="1">
      <c r="A16" s="140">
        <v>11</v>
      </c>
      <c r="B16" s="191" t="s">
        <v>580</v>
      </c>
      <c r="C16" s="186">
        <v>2015</v>
      </c>
      <c r="D16" s="264">
        <v>971.7</v>
      </c>
    </row>
    <row r="17" spans="1:4" s="3" customFormat="1">
      <c r="A17" s="140">
        <v>12</v>
      </c>
      <c r="B17" s="191" t="s">
        <v>582</v>
      </c>
      <c r="C17" s="186">
        <v>2016</v>
      </c>
      <c r="D17" s="264">
        <v>2999.99</v>
      </c>
    </row>
    <row r="18" spans="1:4" s="3" customFormat="1">
      <c r="A18" s="140">
        <v>13</v>
      </c>
      <c r="B18" s="191" t="s">
        <v>583</v>
      </c>
      <c r="C18" s="186">
        <v>2016</v>
      </c>
      <c r="D18" s="264">
        <v>3490</v>
      </c>
    </row>
    <row r="19" spans="1:4" s="3" customFormat="1">
      <c r="A19" s="140">
        <v>14</v>
      </c>
      <c r="B19" s="191" t="s">
        <v>584</v>
      </c>
      <c r="C19" s="186">
        <v>2016</v>
      </c>
      <c r="D19" s="264">
        <v>3410</v>
      </c>
    </row>
    <row r="20" spans="1:4" s="3" customFormat="1">
      <c r="A20" s="140">
        <v>15</v>
      </c>
      <c r="B20" s="191" t="s">
        <v>585</v>
      </c>
      <c r="C20" s="186">
        <v>2017</v>
      </c>
      <c r="D20" s="264">
        <v>480.93</v>
      </c>
    </row>
    <row r="21" spans="1:4" s="3" customFormat="1">
      <c r="A21" s="140">
        <v>16</v>
      </c>
      <c r="B21" s="191" t="s">
        <v>586</v>
      </c>
      <c r="C21" s="186">
        <v>2010</v>
      </c>
      <c r="D21" s="264">
        <v>683.2</v>
      </c>
    </row>
    <row r="22" spans="1:4" s="3" customFormat="1">
      <c r="A22" s="140">
        <v>17</v>
      </c>
      <c r="B22" s="191" t="s">
        <v>587</v>
      </c>
      <c r="C22" s="186">
        <v>2010</v>
      </c>
      <c r="D22" s="264">
        <v>66.67</v>
      </c>
    </row>
    <row r="23" spans="1:4" s="3" customFormat="1">
      <c r="A23" s="140">
        <v>18</v>
      </c>
      <c r="B23" s="191" t="s">
        <v>86</v>
      </c>
      <c r="C23" s="186">
        <v>2011</v>
      </c>
      <c r="D23" s="264">
        <v>150</v>
      </c>
    </row>
    <row r="24" spans="1:4" s="3" customFormat="1">
      <c r="A24" s="140">
        <v>19</v>
      </c>
      <c r="B24" s="191" t="s">
        <v>588</v>
      </c>
      <c r="C24" s="186">
        <v>2012</v>
      </c>
      <c r="D24" s="264">
        <v>1697.4</v>
      </c>
    </row>
    <row r="25" spans="1:4" s="3" customFormat="1">
      <c r="A25" s="140">
        <v>20</v>
      </c>
      <c r="B25" s="191" t="s">
        <v>589</v>
      </c>
      <c r="C25" s="186">
        <v>2013</v>
      </c>
      <c r="D25" s="264">
        <v>1217.7</v>
      </c>
    </row>
    <row r="26" spans="1:4" s="3" customFormat="1">
      <c r="A26" s="140">
        <v>21</v>
      </c>
      <c r="B26" s="191" t="s">
        <v>590</v>
      </c>
      <c r="C26" s="186">
        <v>2013</v>
      </c>
      <c r="D26" s="264">
        <v>376.38</v>
      </c>
    </row>
    <row r="27" spans="1:4" s="3" customFormat="1">
      <c r="A27" s="140">
        <v>22</v>
      </c>
      <c r="B27" s="191" t="s">
        <v>591</v>
      </c>
      <c r="C27" s="186">
        <v>2013</v>
      </c>
      <c r="D27" s="264">
        <v>399.99</v>
      </c>
    </row>
    <row r="28" spans="1:4" s="3" customFormat="1">
      <c r="A28" s="140">
        <v>23</v>
      </c>
      <c r="B28" s="191" t="s">
        <v>591</v>
      </c>
      <c r="C28" s="186">
        <v>2013</v>
      </c>
      <c r="D28" s="264">
        <v>444.44</v>
      </c>
    </row>
    <row r="29" spans="1:4" s="3" customFormat="1">
      <c r="A29" s="140">
        <v>24</v>
      </c>
      <c r="B29" s="191" t="s">
        <v>592</v>
      </c>
      <c r="C29" s="186">
        <v>2013</v>
      </c>
      <c r="D29" s="264">
        <v>444.44</v>
      </c>
    </row>
    <row r="30" spans="1:4" s="3" customFormat="1">
      <c r="A30" s="140">
        <v>25</v>
      </c>
      <c r="B30" s="191" t="s">
        <v>591</v>
      </c>
      <c r="C30" s="186">
        <v>2014</v>
      </c>
      <c r="D30" s="264">
        <v>750</v>
      </c>
    </row>
    <row r="31" spans="1:4" s="3" customFormat="1">
      <c r="A31" s="140">
        <v>26</v>
      </c>
      <c r="B31" s="191" t="s">
        <v>593</v>
      </c>
      <c r="C31" s="186">
        <v>2014</v>
      </c>
      <c r="D31" s="264">
        <v>226.2</v>
      </c>
    </row>
    <row r="32" spans="1:4" s="3" customFormat="1">
      <c r="A32" s="140">
        <v>27</v>
      </c>
      <c r="B32" s="191" t="s">
        <v>594</v>
      </c>
      <c r="C32" s="186">
        <v>2014</v>
      </c>
      <c r="D32" s="264">
        <v>58</v>
      </c>
    </row>
    <row r="33" spans="1:4" s="3" customFormat="1">
      <c r="A33" s="167">
        <v>28</v>
      </c>
      <c r="B33" s="191" t="s">
        <v>595</v>
      </c>
      <c r="C33" s="186" t="s">
        <v>596</v>
      </c>
      <c r="D33" s="264">
        <v>25</v>
      </c>
    </row>
    <row r="34" spans="1:4" s="3" customFormat="1">
      <c r="A34" s="140">
        <v>29</v>
      </c>
      <c r="B34" s="191" t="s">
        <v>597</v>
      </c>
      <c r="C34" s="186" t="s">
        <v>596</v>
      </c>
      <c r="D34" s="264">
        <v>20</v>
      </c>
    </row>
    <row r="35" spans="1:4" s="3" customFormat="1">
      <c r="A35" s="140">
        <v>30</v>
      </c>
      <c r="B35" s="191" t="s">
        <v>597</v>
      </c>
      <c r="C35" s="186" t="s">
        <v>596</v>
      </c>
      <c r="D35" s="264">
        <v>20</v>
      </c>
    </row>
    <row r="36" spans="1:4" s="3" customFormat="1">
      <c r="A36" s="140">
        <v>31</v>
      </c>
      <c r="B36" s="191" t="s">
        <v>598</v>
      </c>
      <c r="C36" s="186" t="s">
        <v>596</v>
      </c>
      <c r="D36" s="264">
        <v>25</v>
      </c>
    </row>
    <row r="37" spans="1:4" s="3" customFormat="1">
      <c r="A37" s="140">
        <v>32</v>
      </c>
      <c r="B37" s="191" t="s">
        <v>593</v>
      </c>
      <c r="C37" s="186">
        <v>2014</v>
      </c>
      <c r="D37" s="264">
        <v>226.2</v>
      </c>
    </row>
    <row r="38" spans="1:4" s="3" customFormat="1">
      <c r="A38" s="140">
        <v>33</v>
      </c>
      <c r="B38" s="191" t="s">
        <v>77</v>
      </c>
      <c r="C38" s="186" t="s">
        <v>596</v>
      </c>
      <c r="D38" s="264">
        <v>58</v>
      </c>
    </row>
    <row r="39" spans="1:4" s="3" customFormat="1">
      <c r="A39" s="140">
        <v>34</v>
      </c>
      <c r="B39" s="191" t="s">
        <v>598</v>
      </c>
      <c r="C39" s="186" t="s">
        <v>596</v>
      </c>
      <c r="D39" s="264">
        <v>25</v>
      </c>
    </row>
    <row r="40" spans="1:4" s="3" customFormat="1">
      <c r="A40" s="140">
        <v>35</v>
      </c>
      <c r="B40" s="191" t="s">
        <v>593</v>
      </c>
      <c r="C40" s="186">
        <v>2014</v>
      </c>
      <c r="D40" s="264">
        <v>226.2</v>
      </c>
    </row>
    <row r="41" spans="1:4" s="3" customFormat="1">
      <c r="A41" s="140">
        <v>36</v>
      </c>
      <c r="B41" s="191" t="s">
        <v>77</v>
      </c>
      <c r="C41" s="186" t="s">
        <v>596</v>
      </c>
      <c r="D41" s="264">
        <v>58</v>
      </c>
    </row>
    <row r="42" spans="1:4" s="3" customFormat="1">
      <c r="A42" s="140">
        <v>37</v>
      </c>
      <c r="B42" s="191" t="s">
        <v>322</v>
      </c>
      <c r="C42" s="186">
        <v>2015</v>
      </c>
      <c r="D42" s="264">
        <v>948.99</v>
      </c>
    </row>
    <row r="43" spans="1:4" s="3" customFormat="1">
      <c r="A43" s="140">
        <v>38</v>
      </c>
      <c r="B43" s="191" t="s">
        <v>322</v>
      </c>
      <c r="C43" s="186">
        <v>2015</v>
      </c>
      <c r="D43" s="264">
        <v>948.99</v>
      </c>
    </row>
    <row r="44" spans="1:4" s="3" customFormat="1">
      <c r="A44" s="140">
        <v>39</v>
      </c>
      <c r="B44" s="191" t="s">
        <v>322</v>
      </c>
      <c r="C44" s="186">
        <v>2015</v>
      </c>
      <c r="D44" s="264">
        <v>948.99</v>
      </c>
    </row>
    <row r="45" spans="1:4" s="3" customFormat="1">
      <c r="A45" s="140">
        <v>40</v>
      </c>
      <c r="B45" s="191" t="s">
        <v>322</v>
      </c>
      <c r="C45" s="186">
        <v>2015</v>
      </c>
      <c r="D45" s="264">
        <v>948.99</v>
      </c>
    </row>
    <row r="46" spans="1:4" s="3" customFormat="1">
      <c r="A46" s="140">
        <v>41</v>
      </c>
      <c r="B46" s="191" t="s">
        <v>322</v>
      </c>
      <c r="C46" s="186">
        <v>2015</v>
      </c>
      <c r="D46" s="264">
        <v>948.99</v>
      </c>
    </row>
    <row r="47" spans="1:4" s="3" customFormat="1">
      <c r="A47" s="140">
        <v>42</v>
      </c>
      <c r="B47" s="191" t="s">
        <v>322</v>
      </c>
      <c r="C47" s="186">
        <v>2015</v>
      </c>
      <c r="D47" s="264">
        <v>948.99</v>
      </c>
    </row>
    <row r="48" spans="1:4" s="3" customFormat="1">
      <c r="A48" s="140">
        <v>43</v>
      </c>
      <c r="B48" s="191" t="s">
        <v>322</v>
      </c>
      <c r="C48" s="186">
        <v>2015</v>
      </c>
      <c r="D48" s="264">
        <v>948.99</v>
      </c>
    </row>
    <row r="49" spans="1:4" s="3" customFormat="1">
      <c r="A49" s="140">
        <v>44</v>
      </c>
      <c r="B49" s="191" t="s">
        <v>322</v>
      </c>
      <c r="C49" s="186">
        <v>2015</v>
      </c>
      <c r="D49" s="264">
        <v>948.99</v>
      </c>
    </row>
    <row r="50" spans="1:4" s="3" customFormat="1">
      <c r="A50" s="140">
        <v>45</v>
      </c>
      <c r="B50" s="191" t="s">
        <v>322</v>
      </c>
      <c r="C50" s="186">
        <v>2015</v>
      </c>
      <c r="D50" s="264">
        <v>949.02</v>
      </c>
    </row>
    <row r="51" spans="1:4" s="3" customFormat="1">
      <c r="A51" s="140">
        <v>46</v>
      </c>
      <c r="B51" s="191" t="s">
        <v>322</v>
      </c>
      <c r="C51" s="186">
        <v>2015</v>
      </c>
      <c r="D51" s="264">
        <v>1372.49</v>
      </c>
    </row>
    <row r="52" spans="1:4" s="3" customFormat="1">
      <c r="A52" s="140">
        <v>47</v>
      </c>
      <c r="B52" s="191" t="s">
        <v>599</v>
      </c>
      <c r="C52" s="186">
        <v>2015</v>
      </c>
      <c r="D52" s="264">
        <v>290</v>
      </c>
    </row>
    <row r="53" spans="1:4" s="3" customFormat="1">
      <c r="A53" s="140">
        <v>48</v>
      </c>
      <c r="B53" s="198" t="s">
        <v>600</v>
      </c>
      <c r="C53" s="186">
        <v>2015</v>
      </c>
      <c r="D53" s="264">
        <v>1101</v>
      </c>
    </row>
    <row r="54" spans="1:4" s="3" customFormat="1">
      <c r="A54" s="140">
        <v>49</v>
      </c>
      <c r="B54" s="191" t="s">
        <v>601</v>
      </c>
      <c r="C54" s="186">
        <v>2016</v>
      </c>
      <c r="D54" s="264">
        <v>1098</v>
      </c>
    </row>
    <row r="55" spans="1:4" s="3" customFormat="1">
      <c r="A55" s="140">
        <v>50</v>
      </c>
      <c r="B55" s="191" t="s">
        <v>601</v>
      </c>
      <c r="C55" s="186">
        <v>2016</v>
      </c>
      <c r="D55" s="264">
        <v>1098</v>
      </c>
    </row>
    <row r="56" spans="1:4" s="3" customFormat="1">
      <c r="A56" s="140">
        <v>51</v>
      </c>
      <c r="B56" s="191" t="s">
        <v>601</v>
      </c>
      <c r="C56" s="186">
        <v>2016</v>
      </c>
      <c r="D56" s="264">
        <v>1098</v>
      </c>
    </row>
    <row r="57" spans="1:4" s="3" customFormat="1">
      <c r="A57" s="140">
        <v>52</v>
      </c>
      <c r="B57" s="191" t="s">
        <v>601</v>
      </c>
      <c r="C57" s="186">
        <v>2016</v>
      </c>
      <c r="D57" s="264">
        <v>1097.99</v>
      </c>
    </row>
    <row r="58" spans="1:4" s="3" customFormat="1">
      <c r="A58" s="140">
        <v>53</v>
      </c>
      <c r="B58" s="191" t="s">
        <v>601</v>
      </c>
      <c r="C58" s="186">
        <v>2016</v>
      </c>
      <c r="D58" s="264">
        <v>1097.99</v>
      </c>
    </row>
    <row r="59" spans="1:4" s="3" customFormat="1">
      <c r="A59" s="140">
        <v>54</v>
      </c>
      <c r="B59" s="191" t="s">
        <v>602</v>
      </c>
      <c r="C59" s="186">
        <v>2016</v>
      </c>
      <c r="D59" s="264">
        <v>2975</v>
      </c>
    </row>
    <row r="60" spans="1:4" s="3" customFormat="1">
      <c r="A60" s="140">
        <v>55</v>
      </c>
      <c r="B60" s="191" t="s">
        <v>602</v>
      </c>
      <c r="C60" s="186">
        <v>2016</v>
      </c>
      <c r="D60" s="264">
        <v>2975</v>
      </c>
    </row>
    <row r="61" spans="1:4" s="3" customFormat="1">
      <c r="A61" s="140">
        <v>56</v>
      </c>
      <c r="B61" s="191" t="s">
        <v>602</v>
      </c>
      <c r="C61" s="186">
        <v>2016</v>
      </c>
      <c r="D61" s="264">
        <v>2975</v>
      </c>
    </row>
    <row r="62" spans="1:4" s="3" customFormat="1">
      <c r="A62" s="140">
        <v>57</v>
      </c>
      <c r="B62" s="191" t="s">
        <v>602</v>
      </c>
      <c r="C62" s="186">
        <v>2016</v>
      </c>
      <c r="D62" s="264">
        <v>2975</v>
      </c>
    </row>
    <row r="63" spans="1:4" s="3" customFormat="1">
      <c r="A63" s="140">
        <v>58</v>
      </c>
      <c r="B63" s="191" t="s">
        <v>603</v>
      </c>
      <c r="C63" s="186">
        <v>2016</v>
      </c>
      <c r="D63" s="264">
        <v>3321</v>
      </c>
    </row>
    <row r="64" spans="1:4" s="3" customFormat="1">
      <c r="A64" s="140">
        <v>59</v>
      </c>
      <c r="B64" s="191" t="s">
        <v>603</v>
      </c>
      <c r="C64" s="186">
        <v>2016</v>
      </c>
      <c r="D64" s="264">
        <v>3321</v>
      </c>
    </row>
    <row r="65" spans="1:4" s="3" customFormat="1">
      <c r="A65" s="140">
        <v>60</v>
      </c>
      <c r="B65" s="191" t="s">
        <v>603</v>
      </c>
      <c r="C65" s="186">
        <v>2016</v>
      </c>
      <c r="D65" s="264">
        <v>3321</v>
      </c>
    </row>
    <row r="66" spans="1:4" s="3" customFormat="1">
      <c r="A66" s="140">
        <v>61</v>
      </c>
      <c r="B66" s="191" t="s">
        <v>603</v>
      </c>
      <c r="C66" s="186">
        <v>2016</v>
      </c>
      <c r="D66" s="264">
        <v>3321</v>
      </c>
    </row>
    <row r="67" spans="1:4" s="3" customFormat="1">
      <c r="A67" s="140">
        <v>62</v>
      </c>
      <c r="B67" s="191" t="s">
        <v>603</v>
      </c>
      <c r="C67" s="186">
        <v>2016</v>
      </c>
      <c r="D67" s="264">
        <v>3321</v>
      </c>
    </row>
    <row r="68" spans="1:4" s="3" customFormat="1">
      <c r="A68" s="140">
        <v>63</v>
      </c>
      <c r="B68" s="191" t="s">
        <v>603</v>
      </c>
      <c r="C68" s="186">
        <v>2016</v>
      </c>
      <c r="D68" s="264">
        <v>3321</v>
      </c>
    </row>
    <row r="69" spans="1:4" s="3" customFormat="1">
      <c r="A69" s="140">
        <v>64</v>
      </c>
      <c r="B69" s="191" t="s">
        <v>603</v>
      </c>
      <c r="C69" s="186">
        <v>2016</v>
      </c>
      <c r="D69" s="264">
        <v>3321</v>
      </c>
    </row>
    <row r="70" spans="1:4" s="3" customFormat="1">
      <c r="A70" s="140">
        <v>65</v>
      </c>
      <c r="B70" s="191" t="s">
        <v>603</v>
      </c>
      <c r="C70" s="186">
        <v>2016</v>
      </c>
      <c r="D70" s="264">
        <v>3321</v>
      </c>
    </row>
    <row r="71" spans="1:4" s="3" customFormat="1">
      <c r="A71" s="140">
        <v>66</v>
      </c>
      <c r="B71" s="191" t="s">
        <v>604</v>
      </c>
      <c r="C71" s="186">
        <v>2017</v>
      </c>
      <c r="D71" s="264">
        <v>1340</v>
      </c>
    </row>
    <row r="72" spans="1:4" s="3" customFormat="1">
      <c r="A72" s="140">
        <v>67</v>
      </c>
      <c r="B72" s="191" t="s">
        <v>605</v>
      </c>
      <c r="C72" s="186">
        <v>2017</v>
      </c>
      <c r="D72" s="264">
        <v>495</v>
      </c>
    </row>
    <row r="73" spans="1:4" s="3" customFormat="1">
      <c r="A73" s="140">
        <v>68</v>
      </c>
      <c r="B73" s="199" t="s">
        <v>606</v>
      </c>
      <c r="C73" s="186">
        <v>2010</v>
      </c>
      <c r="D73" s="265">
        <v>2974.67</v>
      </c>
    </row>
    <row r="74" spans="1:4" s="3" customFormat="1">
      <c r="A74" s="140">
        <v>69</v>
      </c>
      <c r="B74" s="199" t="s">
        <v>607</v>
      </c>
      <c r="C74" s="186">
        <v>2010</v>
      </c>
      <c r="D74" s="265">
        <v>2974.66</v>
      </c>
    </row>
    <row r="75" spans="1:4" s="3" customFormat="1">
      <c r="A75" s="140">
        <v>70</v>
      </c>
      <c r="B75" s="199" t="s">
        <v>607</v>
      </c>
      <c r="C75" s="186">
        <v>2010</v>
      </c>
      <c r="D75" s="265">
        <v>2974.66</v>
      </c>
    </row>
    <row r="76" spans="1:4" s="3" customFormat="1">
      <c r="A76" s="140">
        <v>71</v>
      </c>
      <c r="B76" s="199" t="s">
        <v>630</v>
      </c>
      <c r="C76" s="186">
        <v>2010</v>
      </c>
      <c r="D76" s="265">
        <v>2974.67</v>
      </c>
    </row>
    <row r="77" spans="1:4" s="3" customFormat="1">
      <c r="A77" s="140">
        <v>72</v>
      </c>
      <c r="B77" s="199" t="s">
        <v>608</v>
      </c>
      <c r="C77" s="186">
        <v>2010</v>
      </c>
      <c r="D77" s="265">
        <v>6527</v>
      </c>
    </row>
    <row r="78" spans="1:4" s="3" customFormat="1">
      <c r="A78" s="140">
        <v>73</v>
      </c>
      <c r="B78" s="199" t="s">
        <v>609</v>
      </c>
      <c r="C78" s="186">
        <v>2010</v>
      </c>
      <c r="D78" s="265">
        <v>3799</v>
      </c>
    </row>
    <row r="79" spans="1:4" s="3" customFormat="1">
      <c r="A79" s="140">
        <v>74</v>
      </c>
      <c r="B79" s="199" t="s">
        <v>609</v>
      </c>
      <c r="C79" s="186">
        <v>2010</v>
      </c>
      <c r="D79" s="265">
        <v>3799</v>
      </c>
    </row>
    <row r="80" spans="1:4" s="3" customFormat="1">
      <c r="A80" s="140">
        <v>75</v>
      </c>
      <c r="B80" s="199" t="s">
        <v>609</v>
      </c>
      <c r="C80" s="186">
        <v>2010</v>
      </c>
      <c r="D80" s="265">
        <v>3799</v>
      </c>
    </row>
    <row r="81" spans="1:4" ht="12.75" customHeight="1">
      <c r="A81" s="140">
        <v>76</v>
      </c>
      <c r="B81" s="199" t="s">
        <v>86</v>
      </c>
      <c r="C81" s="186">
        <v>2011</v>
      </c>
      <c r="D81" s="265">
        <v>3670.98</v>
      </c>
    </row>
    <row r="82" spans="1:4" ht="12.75" customHeight="1">
      <c r="A82" s="140">
        <v>77</v>
      </c>
      <c r="B82" s="199" t="s">
        <v>610</v>
      </c>
      <c r="C82" s="186">
        <v>2011</v>
      </c>
      <c r="D82" s="265">
        <v>9578.01</v>
      </c>
    </row>
    <row r="83" spans="1:4" s="3" customFormat="1">
      <c r="A83" s="140">
        <v>78</v>
      </c>
      <c r="B83" s="199" t="s">
        <v>611</v>
      </c>
      <c r="C83" s="186">
        <v>2011</v>
      </c>
      <c r="D83" s="265">
        <v>3509.19</v>
      </c>
    </row>
    <row r="84" spans="1:4" s="3" customFormat="1">
      <c r="A84" s="140">
        <v>79</v>
      </c>
      <c r="B84" s="198" t="s">
        <v>612</v>
      </c>
      <c r="C84" s="186">
        <v>2016</v>
      </c>
      <c r="D84" s="265">
        <v>3757.65</v>
      </c>
    </row>
    <row r="85" spans="1:4" s="3" customFormat="1">
      <c r="A85" s="140">
        <v>80</v>
      </c>
      <c r="B85" s="198" t="s">
        <v>613</v>
      </c>
      <c r="C85" s="186">
        <v>2017</v>
      </c>
      <c r="D85" s="265">
        <v>5658</v>
      </c>
    </row>
    <row r="86" spans="1:4" s="3" customFormat="1">
      <c r="A86" s="140">
        <v>81</v>
      </c>
      <c r="B86" s="199" t="s">
        <v>614</v>
      </c>
      <c r="C86" s="187">
        <v>2016</v>
      </c>
      <c r="D86" s="265">
        <v>7378.77</v>
      </c>
    </row>
    <row r="87" spans="1:4" s="3" customFormat="1">
      <c r="A87" s="140">
        <v>82</v>
      </c>
      <c r="B87" s="198" t="s">
        <v>615</v>
      </c>
      <c r="C87" s="187">
        <v>2016</v>
      </c>
      <c r="D87" s="265">
        <v>7700</v>
      </c>
    </row>
    <row r="88" spans="1:4" s="3" customFormat="1">
      <c r="A88" s="140">
        <v>83</v>
      </c>
      <c r="B88" s="198" t="s">
        <v>615</v>
      </c>
      <c r="C88" s="187">
        <v>2017</v>
      </c>
      <c r="D88" s="265">
        <v>8999.91</v>
      </c>
    </row>
    <row r="89" spans="1:4" s="3" customFormat="1">
      <c r="A89" s="140">
        <v>84</v>
      </c>
      <c r="B89" s="198" t="s">
        <v>616</v>
      </c>
      <c r="C89" s="187">
        <v>2017</v>
      </c>
      <c r="D89" s="265">
        <v>9658.4500000000007</v>
      </c>
    </row>
    <row r="90" spans="1:4" s="3" customFormat="1">
      <c r="A90" s="140">
        <v>85</v>
      </c>
      <c r="B90" s="198" t="s">
        <v>617</v>
      </c>
      <c r="C90" s="186">
        <v>2011</v>
      </c>
      <c r="D90" s="265">
        <v>3330.6</v>
      </c>
    </row>
    <row r="91" spans="1:4" s="3" customFormat="1">
      <c r="A91" s="140">
        <v>86</v>
      </c>
      <c r="B91" s="198" t="s">
        <v>617</v>
      </c>
      <c r="C91" s="186">
        <v>2011</v>
      </c>
      <c r="D91" s="265">
        <v>3330.6</v>
      </c>
    </row>
    <row r="92" spans="1:4" s="3" customFormat="1">
      <c r="A92" s="140">
        <v>87</v>
      </c>
      <c r="B92" s="198" t="s">
        <v>617</v>
      </c>
      <c r="C92" s="186">
        <v>2011</v>
      </c>
      <c r="D92" s="265">
        <v>3330.6</v>
      </c>
    </row>
    <row r="93" spans="1:4" s="3" customFormat="1">
      <c r="A93" s="140">
        <v>88</v>
      </c>
      <c r="B93" s="198" t="s">
        <v>617</v>
      </c>
      <c r="C93" s="186">
        <v>2011</v>
      </c>
      <c r="D93" s="265">
        <v>3330.6</v>
      </c>
    </row>
    <row r="94" spans="1:4" s="3" customFormat="1">
      <c r="A94" s="140">
        <v>89</v>
      </c>
      <c r="B94" s="198" t="s">
        <v>617</v>
      </c>
      <c r="C94" s="186">
        <v>2011</v>
      </c>
      <c r="D94" s="265">
        <v>3330.6</v>
      </c>
    </row>
    <row r="95" spans="1:4">
      <c r="A95" s="140">
        <v>90</v>
      </c>
      <c r="B95" s="198" t="s">
        <v>617</v>
      </c>
      <c r="C95" s="186">
        <v>2011</v>
      </c>
      <c r="D95" s="265">
        <v>3330.6</v>
      </c>
    </row>
    <row r="96" spans="1:4">
      <c r="A96" s="140">
        <v>91</v>
      </c>
      <c r="B96" s="198" t="s">
        <v>617</v>
      </c>
      <c r="C96" s="186">
        <v>2011</v>
      </c>
      <c r="D96" s="265">
        <v>3330.6</v>
      </c>
    </row>
    <row r="97" spans="1:4">
      <c r="A97" s="140">
        <v>92</v>
      </c>
      <c r="B97" s="198" t="s">
        <v>617</v>
      </c>
      <c r="C97" s="186">
        <v>2011</v>
      </c>
      <c r="D97" s="265">
        <v>3330.6</v>
      </c>
    </row>
    <row r="98" spans="1:4" s="3" customFormat="1">
      <c r="A98" s="140">
        <v>93</v>
      </c>
      <c r="B98" s="198" t="s">
        <v>617</v>
      </c>
      <c r="C98" s="186">
        <v>2011</v>
      </c>
      <c r="D98" s="265">
        <v>3330.6</v>
      </c>
    </row>
    <row r="99" spans="1:4">
      <c r="A99" s="140">
        <v>94</v>
      </c>
      <c r="B99" s="198" t="s">
        <v>617</v>
      </c>
      <c r="C99" s="186">
        <v>2011</v>
      </c>
      <c r="D99" s="265">
        <v>3330.6</v>
      </c>
    </row>
    <row r="100" spans="1:4">
      <c r="A100" s="140">
        <v>95</v>
      </c>
      <c r="B100" s="198" t="s">
        <v>617</v>
      </c>
      <c r="C100" s="186">
        <v>2011</v>
      </c>
      <c r="D100" s="265">
        <v>3330.6</v>
      </c>
    </row>
    <row r="101" spans="1:4">
      <c r="A101" s="140">
        <v>96</v>
      </c>
      <c r="B101" s="198" t="s">
        <v>617</v>
      </c>
      <c r="C101" s="186">
        <v>2011</v>
      </c>
      <c r="D101" s="265">
        <v>3330.6</v>
      </c>
    </row>
    <row r="102" spans="1:4" ht="24">
      <c r="A102" s="140">
        <v>97</v>
      </c>
      <c r="B102" s="193" t="s">
        <v>618</v>
      </c>
      <c r="C102" s="186">
        <v>2011</v>
      </c>
      <c r="D102" s="265">
        <v>2127.6799999999998</v>
      </c>
    </row>
    <row r="103" spans="1:4" ht="24">
      <c r="A103" s="140">
        <v>98</v>
      </c>
      <c r="B103" s="193" t="s">
        <v>618</v>
      </c>
      <c r="C103" s="186">
        <v>2011</v>
      </c>
      <c r="D103" s="265">
        <v>2127.6799999999998</v>
      </c>
    </row>
    <row r="104" spans="1:4" ht="24">
      <c r="A104" s="140">
        <v>99</v>
      </c>
      <c r="B104" s="193" t="s">
        <v>618</v>
      </c>
      <c r="C104" s="186">
        <v>2011</v>
      </c>
      <c r="D104" s="265">
        <v>2127.6799999999998</v>
      </c>
    </row>
    <row r="105" spans="1:4" ht="24">
      <c r="A105" s="140">
        <v>100</v>
      </c>
      <c r="B105" s="193" t="s">
        <v>618</v>
      </c>
      <c r="C105" s="186">
        <v>2011</v>
      </c>
      <c r="D105" s="265">
        <v>2127.6799999999998</v>
      </c>
    </row>
    <row r="106" spans="1:4" s="3" customFormat="1">
      <c r="A106" s="140">
        <v>101</v>
      </c>
      <c r="B106" s="198" t="s">
        <v>619</v>
      </c>
      <c r="C106" s="186">
        <v>2011</v>
      </c>
      <c r="D106" s="265">
        <v>1154.1199999999999</v>
      </c>
    </row>
    <row r="107" spans="1:4" s="3" customFormat="1">
      <c r="A107" s="140">
        <v>102</v>
      </c>
      <c r="B107" s="198" t="s">
        <v>619</v>
      </c>
      <c r="C107" s="186">
        <v>2011</v>
      </c>
      <c r="D107" s="265">
        <v>1154.1199999999999</v>
      </c>
    </row>
    <row r="108" spans="1:4" s="3" customFormat="1">
      <c r="A108" s="140">
        <v>103</v>
      </c>
      <c r="B108" s="198" t="s">
        <v>620</v>
      </c>
      <c r="C108" s="186">
        <v>2011</v>
      </c>
      <c r="D108" s="265">
        <v>2236.2600000000002</v>
      </c>
    </row>
    <row r="109" spans="1:4">
      <c r="A109" s="140">
        <v>104</v>
      </c>
      <c r="B109" s="198" t="s">
        <v>621</v>
      </c>
      <c r="C109" s="186">
        <v>2011</v>
      </c>
      <c r="D109" s="265">
        <v>5528.85</v>
      </c>
    </row>
    <row r="110" spans="1:4">
      <c r="A110" s="140">
        <v>105</v>
      </c>
      <c r="B110" s="198" t="s">
        <v>622</v>
      </c>
      <c r="C110" s="186">
        <v>2011</v>
      </c>
      <c r="D110" s="265">
        <v>5528.85</v>
      </c>
    </row>
    <row r="111" spans="1:4">
      <c r="A111" s="140">
        <v>106</v>
      </c>
      <c r="B111" s="198" t="s">
        <v>623</v>
      </c>
      <c r="C111" s="186">
        <v>2011</v>
      </c>
      <c r="D111" s="265">
        <v>4940.91</v>
      </c>
    </row>
    <row r="112" spans="1:4" s="3" customFormat="1">
      <c r="A112" s="140">
        <v>107</v>
      </c>
      <c r="B112" s="198" t="s">
        <v>624</v>
      </c>
      <c r="C112" s="186">
        <v>2011</v>
      </c>
      <c r="D112" s="265">
        <v>4774.24</v>
      </c>
    </row>
    <row r="113" spans="1:4" s="3" customFormat="1">
      <c r="A113" s="140">
        <v>108</v>
      </c>
      <c r="B113" s="198" t="s">
        <v>625</v>
      </c>
      <c r="C113" s="186">
        <v>2011</v>
      </c>
      <c r="D113" s="265">
        <v>10475.09</v>
      </c>
    </row>
    <row r="114" spans="1:4" s="3" customFormat="1">
      <c r="A114" s="140">
        <v>109</v>
      </c>
      <c r="B114" s="198" t="s">
        <v>626</v>
      </c>
      <c r="C114" s="186">
        <v>2011</v>
      </c>
      <c r="D114" s="265">
        <v>7059.92</v>
      </c>
    </row>
    <row r="115" spans="1:4" s="3" customFormat="1">
      <c r="A115" s="140">
        <v>110</v>
      </c>
      <c r="B115" s="193" t="s">
        <v>487</v>
      </c>
      <c r="C115" s="187">
        <v>2010</v>
      </c>
      <c r="D115" s="266">
        <v>6300</v>
      </c>
    </row>
    <row r="116" spans="1:4" s="3" customFormat="1">
      <c r="A116" s="140">
        <v>111</v>
      </c>
      <c r="B116" s="193" t="s">
        <v>486</v>
      </c>
      <c r="C116" s="187">
        <v>2010</v>
      </c>
      <c r="D116" s="266">
        <v>1159</v>
      </c>
    </row>
    <row r="117" spans="1:4" s="3" customFormat="1">
      <c r="A117" s="140">
        <v>112</v>
      </c>
      <c r="B117" s="193" t="s">
        <v>489</v>
      </c>
      <c r="C117" s="187">
        <v>2010</v>
      </c>
      <c r="D117" s="266">
        <v>7076</v>
      </c>
    </row>
    <row r="118" spans="1:4" s="3" customFormat="1">
      <c r="A118" s="140">
        <v>113</v>
      </c>
      <c r="B118" s="193" t="s">
        <v>59</v>
      </c>
      <c r="C118" s="187">
        <v>2014</v>
      </c>
      <c r="D118" s="266">
        <v>4883.1000000000004</v>
      </c>
    </row>
    <row r="119" spans="1:4" s="3" customFormat="1">
      <c r="A119" s="140">
        <v>114</v>
      </c>
      <c r="B119" s="193" t="s">
        <v>59</v>
      </c>
      <c r="C119" s="187">
        <v>2014</v>
      </c>
      <c r="D119" s="266">
        <v>4883.1000000000004</v>
      </c>
    </row>
    <row r="120" spans="1:4" s="3" customFormat="1">
      <c r="A120" s="140">
        <v>115</v>
      </c>
      <c r="B120" s="193" t="s">
        <v>59</v>
      </c>
      <c r="C120" s="187">
        <v>2014</v>
      </c>
      <c r="D120" s="266">
        <v>8204.1</v>
      </c>
    </row>
    <row r="121" spans="1:4" s="3" customFormat="1">
      <c r="A121" s="140">
        <v>116</v>
      </c>
      <c r="B121" s="193" t="s">
        <v>59</v>
      </c>
      <c r="C121" s="187">
        <v>2014</v>
      </c>
      <c r="D121" s="266">
        <v>4120.5</v>
      </c>
    </row>
    <row r="122" spans="1:4" s="3" customFormat="1">
      <c r="A122" s="140">
        <v>117</v>
      </c>
      <c r="B122" s="193" t="s">
        <v>59</v>
      </c>
      <c r="C122" s="187">
        <v>2014</v>
      </c>
      <c r="D122" s="266">
        <v>8204.1</v>
      </c>
    </row>
    <row r="123" spans="1:4" s="3" customFormat="1">
      <c r="A123" s="140">
        <v>118</v>
      </c>
      <c r="B123" s="193" t="s">
        <v>59</v>
      </c>
      <c r="C123" s="187">
        <v>2014</v>
      </c>
      <c r="D123" s="266">
        <v>8204.1</v>
      </c>
    </row>
    <row r="124" spans="1:4" s="3" customFormat="1">
      <c r="A124" s="140">
        <v>119</v>
      </c>
      <c r="B124" s="193" t="s">
        <v>59</v>
      </c>
      <c r="C124" s="187">
        <v>2014</v>
      </c>
      <c r="D124" s="266">
        <v>8204.1</v>
      </c>
    </row>
    <row r="125" spans="1:4" s="3" customFormat="1">
      <c r="A125" s="140">
        <v>120</v>
      </c>
      <c r="B125" s="193" t="s">
        <v>59</v>
      </c>
      <c r="C125" s="187">
        <v>2014</v>
      </c>
      <c r="D125" s="266">
        <v>8204.1</v>
      </c>
    </row>
    <row r="126" spans="1:4" s="3" customFormat="1">
      <c r="A126" s="140">
        <v>121</v>
      </c>
      <c r="B126" s="193" t="s">
        <v>488</v>
      </c>
      <c r="C126" s="187">
        <v>2014</v>
      </c>
      <c r="D126" s="266">
        <v>30750</v>
      </c>
    </row>
    <row r="127" spans="1:4" s="3" customFormat="1">
      <c r="A127" s="140">
        <v>122</v>
      </c>
      <c r="B127" s="193" t="s">
        <v>490</v>
      </c>
      <c r="C127" s="187">
        <v>2014</v>
      </c>
      <c r="D127" s="266">
        <v>3075</v>
      </c>
    </row>
    <row r="128" spans="1:4">
      <c r="A128" s="140">
        <v>123</v>
      </c>
      <c r="B128" s="193" t="s">
        <v>59</v>
      </c>
      <c r="C128" s="187">
        <v>2015</v>
      </c>
      <c r="D128" s="266">
        <v>5252.1</v>
      </c>
    </row>
    <row r="129" spans="1:4" s="3" customFormat="1">
      <c r="A129" s="140">
        <v>124</v>
      </c>
      <c r="B129" s="193" t="s">
        <v>59</v>
      </c>
      <c r="C129" s="187">
        <v>2015</v>
      </c>
      <c r="D129" s="266">
        <v>4120.5</v>
      </c>
    </row>
    <row r="130" spans="1:4" s="3" customFormat="1">
      <c r="A130" s="140">
        <v>125</v>
      </c>
      <c r="B130" s="193" t="s">
        <v>59</v>
      </c>
      <c r="C130" s="187">
        <v>2015</v>
      </c>
      <c r="D130" s="266">
        <v>1101</v>
      </c>
    </row>
    <row r="131" spans="1:4" s="3" customFormat="1">
      <c r="A131" s="140">
        <v>126</v>
      </c>
      <c r="B131" s="194" t="s">
        <v>627</v>
      </c>
      <c r="C131" s="189">
        <v>2010</v>
      </c>
      <c r="D131" s="262">
        <v>431.67</v>
      </c>
    </row>
    <row r="132" spans="1:4" s="3" customFormat="1">
      <c r="A132" s="140">
        <v>127</v>
      </c>
      <c r="B132" s="194" t="s">
        <v>628</v>
      </c>
      <c r="C132" s="189">
        <v>2010</v>
      </c>
      <c r="D132" s="262">
        <v>11236.98</v>
      </c>
    </row>
    <row r="133" spans="1:4" s="3" customFormat="1">
      <c r="A133" s="140">
        <v>128</v>
      </c>
      <c r="B133" s="194" t="s">
        <v>629</v>
      </c>
      <c r="C133" s="189">
        <v>2010</v>
      </c>
      <c r="D133" s="262">
        <v>14264.24</v>
      </c>
    </row>
    <row r="134" spans="1:4" s="3" customFormat="1">
      <c r="A134" s="352" t="s">
        <v>44</v>
      </c>
      <c r="B134" s="355"/>
      <c r="C134" s="173"/>
      <c r="D134" s="142">
        <f>SUM(D6:D133)</f>
        <v>410651.38999999978</v>
      </c>
    </row>
    <row r="135" spans="1:4" s="3" customFormat="1">
      <c r="A135" s="339" t="s">
        <v>49</v>
      </c>
      <c r="B135" s="340"/>
      <c r="C135" s="340"/>
      <c r="D135" s="341"/>
    </row>
    <row r="136" spans="1:4" s="3" customFormat="1">
      <c r="A136" s="143">
        <v>1</v>
      </c>
      <c r="B136" s="196" t="s">
        <v>631</v>
      </c>
      <c r="C136" s="189">
        <v>2010</v>
      </c>
      <c r="D136" s="262">
        <v>1768.4</v>
      </c>
    </row>
    <row r="137" spans="1:4" s="3" customFormat="1">
      <c r="A137" s="143">
        <v>2</v>
      </c>
      <c r="B137" s="196" t="s">
        <v>632</v>
      </c>
      <c r="C137" s="189">
        <v>2012</v>
      </c>
      <c r="D137" s="262">
        <v>3428.99</v>
      </c>
    </row>
    <row r="138" spans="1:4" s="3" customFormat="1">
      <c r="A138" s="144">
        <v>3</v>
      </c>
      <c r="B138" s="196" t="s">
        <v>633</v>
      </c>
      <c r="C138" s="189">
        <v>2015</v>
      </c>
      <c r="D138" s="262">
        <v>1942.9</v>
      </c>
    </row>
    <row r="139" spans="1:4" s="3" customFormat="1">
      <c r="A139" s="144">
        <v>4</v>
      </c>
      <c r="B139" s="188" t="s">
        <v>633</v>
      </c>
      <c r="C139" s="189">
        <v>2015</v>
      </c>
      <c r="D139" s="262">
        <v>1942.89</v>
      </c>
    </row>
    <row r="140" spans="1:4" s="3" customFormat="1">
      <c r="A140" s="144">
        <v>5</v>
      </c>
      <c r="B140" s="188" t="s">
        <v>634</v>
      </c>
      <c r="C140" s="189">
        <v>2016</v>
      </c>
      <c r="D140" s="262">
        <v>2091</v>
      </c>
    </row>
    <row r="141" spans="1:4" s="3" customFormat="1">
      <c r="A141" s="144">
        <v>6</v>
      </c>
      <c r="B141" s="188" t="s">
        <v>635</v>
      </c>
      <c r="C141" s="189">
        <v>2016</v>
      </c>
      <c r="D141" s="262">
        <v>4397.25</v>
      </c>
    </row>
    <row r="142" spans="1:4" s="3" customFormat="1">
      <c r="A142" s="144">
        <v>7</v>
      </c>
      <c r="B142" s="188" t="s">
        <v>635</v>
      </c>
      <c r="C142" s="189">
        <v>2015</v>
      </c>
      <c r="D142" s="262">
        <v>3899.1</v>
      </c>
    </row>
    <row r="143" spans="1:4" s="3" customFormat="1" ht="11.25" customHeight="1">
      <c r="A143" s="352" t="s">
        <v>44</v>
      </c>
      <c r="B143" s="355"/>
      <c r="C143" s="173"/>
      <c r="D143" s="145">
        <f>SUM(D136:D142)</f>
        <v>19470.53</v>
      </c>
    </row>
    <row r="144" spans="1:4" s="3" customFormat="1">
      <c r="A144" s="367" t="s">
        <v>109</v>
      </c>
      <c r="B144" s="367"/>
      <c r="C144" s="367"/>
      <c r="D144" s="367"/>
    </row>
    <row r="145" spans="1:4" s="3" customFormat="1">
      <c r="A145" s="339" t="s">
        <v>48</v>
      </c>
      <c r="B145" s="340"/>
      <c r="C145" s="340"/>
      <c r="D145" s="341"/>
    </row>
    <row r="146" spans="1:4" s="3" customFormat="1">
      <c r="A146" s="143">
        <v>1</v>
      </c>
      <c r="B146" s="196" t="str">
        <f>'[1]ELEKTR. STACJ. i OPROGR.'!B5</f>
        <v>Monitor LCD Samsung  18,5" led</v>
      </c>
      <c r="C146" s="189">
        <f>'[1]ELEKTR. STACJ. i OPROGR.'!C5</f>
        <v>2011</v>
      </c>
      <c r="D146" s="262">
        <f>'[1]ELEKTR. STACJ. i OPROGR.'!D5</f>
        <v>389</v>
      </c>
    </row>
    <row r="147" spans="1:4" s="3" customFormat="1" ht="24">
      <c r="A147" s="143">
        <v>2</v>
      </c>
      <c r="B147" s="196" t="str">
        <f>'[1]ELEKTR. STACJ. i OPROGR.'!B6</f>
        <v>Zestaw komputerowy Pentium (monitor Samsung)</v>
      </c>
      <c r="C147" s="189">
        <f>'[1]ELEKTR. STACJ. i OPROGR.'!C6</f>
        <v>2011</v>
      </c>
      <c r="D147" s="262">
        <f>'[1]ELEKTR. STACJ. i OPROGR.'!D6</f>
        <v>733.36</v>
      </c>
    </row>
    <row r="148" spans="1:4" s="3" customFormat="1" ht="24">
      <c r="A148" s="143">
        <v>3</v>
      </c>
      <c r="B148" s="196" t="str">
        <f>'[1]ELEKTR. STACJ. i OPROGR.'!B7</f>
        <v>Zestaw komputerowy Pentium (monitor Samsung)</v>
      </c>
      <c r="C148" s="189">
        <f>'[1]ELEKTR. STACJ. i OPROGR.'!C7</f>
        <v>2011</v>
      </c>
      <c r="D148" s="262">
        <f>'[1]ELEKTR. STACJ. i OPROGR.'!D7</f>
        <v>733.36</v>
      </c>
    </row>
    <row r="149" spans="1:4" s="3" customFormat="1">
      <c r="A149" s="143">
        <v>4</v>
      </c>
      <c r="B149" s="196" t="str">
        <f>'[1]ELEKTR. STACJ. i OPROGR.'!B8</f>
        <v>Drukarka laserowa Canon sensys mf 3010</v>
      </c>
      <c r="C149" s="189">
        <f>'[1]ELEKTR. STACJ. i OPROGR.'!C8</f>
        <v>2013</v>
      </c>
      <c r="D149" s="262">
        <f>'[1]ELEKTR. STACJ. i OPROGR.'!D8</f>
        <v>468.99</v>
      </c>
    </row>
    <row r="150" spans="1:4" s="3" customFormat="1" ht="24">
      <c r="A150" s="143">
        <v>5</v>
      </c>
      <c r="B150" s="196" t="str">
        <f>'[1]ELEKTR. STACJ. i OPROGR.'!B9</f>
        <v>Zestaw komputerowy Pentium (monitor Samsung)</v>
      </c>
      <c r="C150" s="189">
        <f>'[1]ELEKTR. STACJ. i OPROGR.'!C9</f>
        <v>2011</v>
      </c>
      <c r="D150" s="262">
        <f>'[1]ELEKTR. STACJ. i OPROGR.'!D9</f>
        <v>733.36</v>
      </c>
    </row>
    <row r="151" spans="1:4" s="3" customFormat="1">
      <c r="A151" s="143">
        <v>6</v>
      </c>
      <c r="B151" s="188" t="str">
        <f>'[1]ELEKTR. STACJ. i OPROGR.'!B10</f>
        <v>Rejestrator cyfrowy h.264 (monitoring)</v>
      </c>
      <c r="C151" s="189">
        <f>'[1]ELEKTR. STACJ. i OPROGR.'!C10</f>
        <v>2011</v>
      </c>
      <c r="D151" s="262">
        <f>'[1]ELEKTR. STACJ. i OPROGR.'!D10</f>
        <v>615</v>
      </c>
    </row>
    <row r="152" spans="1:4" s="3" customFormat="1">
      <c r="A152" s="143">
        <v>7</v>
      </c>
      <c r="B152" s="188" t="str">
        <f>'[1]ELEKTR. STACJ. i OPROGR.'!B11</f>
        <v>Komputer PCG 2030. Monitor Philips-1</v>
      </c>
      <c r="C152" s="189">
        <f>'[1]ELEKTR. STACJ. i OPROGR.'!C11</f>
        <v>2013</v>
      </c>
      <c r="D152" s="262">
        <f>'[1]ELEKTR. STACJ. i OPROGR.'!D11</f>
        <v>1459</v>
      </c>
    </row>
    <row r="153" spans="1:4" s="3" customFormat="1">
      <c r="A153" s="143">
        <v>8</v>
      </c>
      <c r="B153" s="188" t="str">
        <f>'[1]ELEKTR. STACJ. i OPROGR.'!B12</f>
        <v>Komputer PCG 2030. Monitor Philips-2</v>
      </c>
      <c r="C153" s="189">
        <f>'[1]ELEKTR. STACJ. i OPROGR.'!C12</f>
        <v>2013</v>
      </c>
      <c r="D153" s="262">
        <f>'[1]ELEKTR. STACJ. i OPROGR.'!D12</f>
        <v>1459</v>
      </c>
    </row>
    <row r="154" spans="1:4" s="3" customFormat="1">
      <c r="A154" s="143">
        <v>9</v>
      </c>
      <c r="B154" s="188" t="str">
        <f>'[1]ELEKTR. STACJ. i OPROGR.'!B13</f>
        <v>Komputer PCG 2030. Monitor Philips-3</v>
      </c>
      <c r="C154" s="189">
        <f>'[1]ELEKTR. STACJ. i OPROGR.'!C13</f>
        <v>2013</v>
      </c>
      <c r="D154" s="262">
        <f>'[1]ELEKTR. STACJ. i OPROGR.'!D13</f>
        <v>1459</v>
      </c>
    </row>
    <row r="155" spans="1:4" s="3" customFormat="1">
      <c r="A155" s="143">
        <v>10</v>
      </c>
      <c r="B155" s="188" t="str">
        <f>'[1]ELEKTR. STACJ. i OPROGR.'!B14</f>
        <v>Komputer PCG 2030. Monitor Philips-4</v>
      </c>
      <c r="C155" s="189">
        <f>'[1]ELEKTR. STACJ. i OPROGR.'!C14</f>
        <v>2013</v>
      </c>
      <c r="D155" s="262">
        <f>'[1]ELEKTR. STACJ. i OPROGR.'!D14</f>
        <v>1459</v>
      </c>
    </row>
    <row r="156" spans="1:4" s="3" customFormat="1">
      <c r="A156" s="143">
        <v>11</v>
      </c>
      <c r="B156" s="188" t="str">
        <f>'[1]ELEKTR. STACJ. i OPROGR.'!B15</f>
        <v>Komputer PCG 2030. Monitor Philips-5</v>
      </c>
      <c r="C156" s="189">
        <f>'[1]ELEKTR. STACJ. i OPROGR.'!C15</f>
        <v>2013</v>
      </c>
      <c r="D156" s="262">
        <f>'[1]ELEKTR. STACJ. i OPROGR.'!D15</f>
        <v>1459</v>
      </c>
    </row>
    <row r="157" spans="1:4" s="3" customFormat="1">
      <c r="A157" s="143">
        <v>12</v>
      </c>
      <c r="B157" s="188" t="str">
        <f>'[1]ELEKTR. STACJ. i OPROGR.'!B16</f>
        <v>Komputer PCG 2030. Monitor Philips-6</v>
      </c>
      <c r="C157" s="189">
        <f>'[1]ELEKTR. STACJ. i OPROGR.'!C16</f>
        <v>2013</v>
      </c>
      <c r="D157" s="262">
        <f>'[1]ELEKTR. STACJ. i OPROGR.'!D16</f>
        <v>1459</v>
      </c>
    </row>
    <row r="158" spans="1:4" s="3" customFormat="1">
      <c r="A158" s="143">
        <v>13</v>
      </c>
      <c r="B158" s="188" t="str">
        <f>'[1]ELEKTR. STACJ. i OPROGR.'!B17</f>
        <v>Komputer PCG 2030. Monitor Philips-7</v>
      </c>
      <c r="C158" s="189">
        <f>'[1]ELEKTR. STACJ. i OPROGR.'!C17</f>
        <v>2013</v>
      </c>
      <c r="D158" s="262">
        <f>'[1]ELEKTR. STACJ. i OPROGR.'!D17</f>
        <v>1459</v>
      </c>
    </row>
    <row r="159" spans="1:4" s="3" customFormat="1">
      <c r="A159" s="143">
        <v>14</v>
      </c>
      <c r="B159" s="188" t="str">
        <f>'[1]ELEKTR. STACJ. i OPROGR.'!B18</f>
        <v>Komputer PCG 2030. Monitor Philips-8</v>
      </c>
      <c r="C159" s="189">
        <f>'[1]ELEKTR. STACJ. i OPROGR.'!C18</f>
        <v>2013</v>
      </c>
      <c r="D159" s="262">
        <f>'[1]ELEKTR. STACJ. i OPROGR.'!D18</f>
        <v>1459</v>
      </c>
    </row>
    <row r="160" spans="1:4" s="3" customFormat="1">
      <c r="A160" s="143">
        <v>15</v>
      </c>
      <c r="B160" s="188" t="str">
        <f>'[1]ELEKTR. STACJ. i OPROGR.'!B19</f>
        <v>Komputer PCG 2030. Monitor Philips-9</v>
      </c>
      <c r="C160" s="189">
        <f>'[1]ELEKTR. STACJ. i OPROGR.'!C19</f>
        <v>2013</v>
      </c>
      <c r="D160" s="262">
        <f>'[1]ELEKTR. STACJ. i OPROGR.'!D19</f>
        <v>1459</v>
      </c>
    </row>
    <row r="161" spans="1:4" s="3" customFormat="1">
      <c r="A161" s="143">
        <v>16</v>
      </c>
      <c r="B161" s="188" t="str">
        <f>'[1]ELEKTR. STACJ. i OPROGR.'!B20</f>
        <v>Komputer PCG 2030. Monitor Philips-10</v>
      </c>
      <c r="C161" s="189">
        <f>'[1]ELEKTR. STACJ. i OPROGR.'!C20</f>
        <v>2013</v>
      </c>
      <c r="D161" s="262">
        <f>'[1]ELEKTR. STACJ. i OPROGR.'!D20</f>
        <v>1459</v>
      </c>
    </row>
    <row r="162" spans="1:4" s="3" customFormat="1">
      <c r="A162" s="143">
        <v>17</v>
      </c>
      <c r="B162" s="188" t="str">
        <f>'[1]ELEKTR. STACJ. i OPROGR.'!B21</f>
        <v>Komputer PCG 2030. Monitor Philips-11</v>
      </c>
      <c r="C162" s="189">
        <f>'[1]ELEKTR. STACJ. i OPROGR.'!C21</f>
        <v>2013</v>
      </c>
      <c r="D162" s="262">
        <f>'[1]ELEKTR. STACJ. i OPROGR.'!D21</f>
        <v>1459</v>
      </c>
    </row>
    <row r="163" spans="1:4" s="3" customFormat="1">
      <c r="A163" s="143">
        <v>18</v>
      </c>
      <c r="B163" s="188" t="str">
        <f>'[1]ELEKTR. STACJ. i OPROGR.'!B22</f>
        <v>Komputer PCG 2030. Monitor Philips-12</v>
      </c>
      <c r="C163" s="189">
        <f>'[1]ELEKTR. STACJ. i OPROGR.'!C22</f>
        <v>2013</v>
      </c>
      <c r="D163" s="262">
        <f>'[1]ELEKTR. STACJ. i OPROGR.'!D22</f>
        <v>1459</v>
      </c>
    </row>
    <row r="164" spans="1:4" s="3" customFormat="1">
      <c r="A164" s="143">
        <v>19</v>
      </c>
      <c r="B164" s="188" t="str">
        <f>'[1]ELEKTR. STACJ. i OPROGR.'!B23</f>
        <v>Centrala telefoniczna SLICAN</v>
      </c>
      <c r="C164" s="189">
        <f>'[1]ELEKTR. STACJ. i OPROGR.'!C23</f>
        <v>2014</v>
      </c>
      <c r="D164" s="262">
        <f>'[1]ELEKTR. STACJ. i OPROGR.'!D23</f>
        <v>2600</v>
      </c>
    </row>
    <row r="165" spans="1:4" s="3" customFormat="1">
      <c r="A165" s="143">
        <v>20</v>
      </c>
      <c r="B165" s="188" t="str">
        <f>'[1]ELEKTR. STACJ. i OPROGR.'!B24</f>
        <v>Zestaw komputerowy (monitor  DELL LED 24)</v>
      </c>
      <c r="C165" s="189">
        <f>'[1]ELEKTR. STACJ. i OPROGR.'!C24</f>
        <v>2014</v>
      </c>
      <c r="D165" s="262">
        <f>'[1]ELEKTR. STACJ. i OPROGR.'!D24</f>
        <v>2783.88</v>
      </c>
    </row>
    <row r="166" spans="1:4" s="3" customFormat="1">
      <c r="A166" s="143">
        <v>21</v>
      </c>
      <c r="B166" s="188" t="str">
        <f>'[1]ELEKTR. STACJ. i OPROGR.'!B25</f>
        <v>Zestaw komputerowy (monitor  DELL LED 24)</v>
      </c>
      <c r="C166" s="189">
        <f>'[1]ELEKTR. STACJ. i OPROGR.'!C25</f>
        <v>2014</v>
      </c>
      <c r="D166" s="262">
        <f>'[1]ELEKTR. STACJ. i OPROGR.'!D25</f>
        <v>2783.88</v>
      </c>
    </row>
    <row r="167" spans="1:4" s="3" customFormat="1">
      <c r="A167" s="143">
        <v>22</v>
      </c>
      <c r="B167" s="188" t="str">
        <f>'[1]ELEKTR. STACJ. i OPROGR.'!B26</f>
        <v>Monitor DELL  LED P 24</v>
      </c>
      <c r="C167" s="189">
        <f>'[1]ELEKTR. STACJ. i OPROGR.'!C26</f>
        <v>2015</v>
      </c>
      <c r="D167" s="262">
        <f>'[1]ELEKTR. STACJ. i OPROGR.'!D26</f>
        <v>805</v>
      </c>
    </row>
    <row r="168" spans="1:4" s="3" customFormat="1">
      <c r="A168" s="143">
        <v>23</v>
      </c>
      <c r="B168" s="188" t="str">
        <f>'[1]ELEKTR. STACJ. i OPROGR.'!B27</f>
        <v>Drukarka HP Laser Jet</v>
      </c>
      <c r="C168" s="189">
        <f>'[1]ELEKTR. STACJ. i OPROGR.'!C27</f>
        <v>2015</v>
      </c>
      <c r="D168" s="262">
        <f>'[1]ELEKTR. STACJ. i OPROGR.'!D27</f>
        <v>559.99</v>
      </c>
    </row>
    <row r="169" spans="1:4" s="3" customFormat="1">
      <c r="A169" s="143">
        <v>24</v>
      </c>
      <c r="B169" s="188" t="str">
        <f>'[1]ELEKTR. STACJ. i OPROGR.'!B28</f>
        <v>Zestaw komputerowy Dell z monitorem</v>
      </c>
      <c r="C169" s="189">
        <f>'[1]ELEKTR. STACJ. i OPROGR.'!C28</f>
        <v>2015</v>
      </c>
      <c r="D169" s="262">
        <f>'[1]ELEKTR. STACJ. i OPROGR.'!D28</f>
        <v>519.54999999999995</v>
      </c>
    </row>
    <row r="170" spans="1:4" s="3" customFormat="1">
      <c r="A170" s="143">
        <v>25</v>
      </c>
      <c r="B170" s="188" t="str">
        <f>'[1]ELEKTR. STACJ. i OPROGR.'!B29</f>
        <v>Zestaw komputerowy Dell z monitorem</v>
      </c>
      <c r="C170" s="189">
        <f>'[1]ELEKTR. STACJ. i OPROGR.'!C29</f>
        <v>2015</v>
      </c>
      <c r="D170" s="262">
        <f>'[1]ELEKTR. STACJ. i OPROGR.'!D29</f>
        <v>519.54999999999995</v>
      </c>
    </row>
    <row r="171" spans="1:4" s="3" customFormat="1">
      <c r="A171" s="143">
        <v>26</v>
      </c>
      <c r="B171" s="188" t="str">
        <f>'[1]ELEKTR. STACJ. i OPROGR.'!B30</f>
        <v>Zestaw komputerowy Dell z monitorem</v>
      </c>
      <c r="C171" s="189">
        <f>'[1]ELEKTR. STACJ. i OPROGR.'!C30</f>
        <v>2015</v>
      </c>
      <c r="D171" s="263">
        <f>'[1]ELEKTR. STACJ. i OPROGR.'!D30</f>
        <v>519.54999999999995</v>
      </c>
    </row>
    <row r="172" spans="1:4" s="3" customFormat="1">
      <c r="A172" s="143">
        <v>27</v>
      </c>
      <c r="B172" s="188" t="str">
        <f>'[1]ELEKTR. STACJ. i OPROGR.'!B31</f>
        <v>Zestaw komputerowy Dell z monitorem</v>
      </c>
      <c r="C172" s="189">
        <f>'[1]ELEKTR. STACJ. i OPROGR.'!C31</f>
        <v>2015</v>
      </c>
      <c r="D172" s="262">
        <f>'[1]ELEKTR. STACJ. i OPROGR.'!D31</f>
        <v>519.54999999999995</v>
      </c>
    </row>
    <row r="173" spans="1:4" s="3" customFormat="1">
      <c r="A173" s="143">
        <v>28</v>
      </c>
      <c r="B173" s="188" t="str">
        <f>'[1]ELEKTR. STACJ. i OPROGR.'!B32</f>
        <v>Zestaw komputerowy Dell z monitorem</v>
      </c>
      <c r="C173" s="189">
        <f>'[1]ELEKTR. STACJ. i OPROGR.'!C32</f>
        <v>2015</v>
      </c>
      <c r="D173" s="262">
        <f>'[1]ELEKTR. STACJ. i OPROGR.'!D32</f>
        <v>519.54999999999995</v>
      </c>
    </row>
    <row r="174" spans="1:4" s="3" customFormat="1">
      <c r="A174" s="143">
        <v>29</v>
      </c>
      <c r="B174" s="188" t="str">
        <f>'[1]ELEKTR. STACJ. i OPROGR.'!B33</f>
        <v>Centrala telefoniczna SLICAN</v>
      </c>
      <c r="C174" s="189">
        <f>'[1]ELEKTR. STACJ. i OPROGR.'!C33</f>
        <v>2015</v>
      </c>
      <c r="D174" s="262">
        <f>'[1]ELEKTR. STACJ. i OPROGR.'!D33</f>
        <v>4023.33</v>
      </c>
    </row>
    <row r="175" spans="1:4" s="3" customFormat="1">
      <c r="A175" s="143">
        <v>30</v>
      </c>
      <c r="B175" s="188" t="str">
        <f>'[1]ELEKTR. STACJ. i OPROGR.'!B34</f>
        <v>Centrala telefoniczna SLICAN</v>
      </c>
      <c r="C175" s="189">
        <f>'[1]ELEKTR. STACJ. i OPROGR.'!C34</f>
        <v>2015</v>
      </c>
      <c r="D175" s="262">
        <f>'[1]ELEKTR. STACJ. i OPROGR.'!D34</f>
        <v>4023.33</v>
      </c>
    </row>
    <row r="176" spans="1:4" s="3" customFormat="1">
      <c r="A176" s="143">
        <v>31</v>
      </c>
      <c r="B176" s="188" t="str">
        <f>'[1]ELEKTR. STACJ. i OPROGR.'!B35</f>
        <v>Stacja komputerowa Fujitsu</v>
      </c>
      <c r="C176" s="189">
        <f>'[1]ELEKTR. STACJ. i OPROGR.'!C35</f>
        <v>2015</v>
      </c>
      <c r="D176" s="262">
        <f>'[1]ELEKTR. STACJ. i OPROGR.'!D35</f>
        <v>324.39</v>
      </c>
    </row>
    <row r="177" spans="1:4" s="3" customFormat="1">
      <c r="A177" s="143">
        <v>32</v>
      </c>
      <c r="B177" s="188" t="str">
        <f>'[1]ELEKTR. STACJ. i OPROGR.'!B36</f>
        <v>Stacja komputerowa Fujitsu</v>
      </c>
      <c r="C177" s="189">
        <f>'[1]ELEKTR. STACJ. i OPROGR.'!C36</f>
        <v>2015</v>
      </c>
      <c r="D177" s="262">
        <f>'[1]ELEKTR. STACJ. i OPROGR.'!D36</f>
        <v>324.39</v>
      </c>
    </row>
    <row r="178" spans="1:4" s="3" customFormat="1">
      <c r="A178" s="143">
        <v>33</v>
      </c>
      <c r="B178" s="188" t="str">
        <f>'[1]ELEKTR. STACJ. i OPROGR.'!B37</f>
        <v>Zestaw komputerowy LENOVO</v>
      </c>
      <c r="C178" s="189">
        <f>'[1]ELEKTR. STACJ. i OPROGR.'!C37</f>
        <v>2016</v>
      </c>
      <c r="D178" s="262">
        <f>'[1]ELEKTR. STACJ. i OPROGR.'!D37</f>
        <v>1389</v>
      </c>
    </row>
    <row r="179" spans="1:4" s="3" customFormat="1">
      <c r="A179" s="143">
        <v>34</v>
      </c>
      <c r="B179" s="188" t="str">
        <f>'[1]ELEKTR. STACJ. i OPROGR.'!B38</f>
        <v>Zestaw komputerowy LENOVO</v>
      </c>
      <c r="C179" s="189">
        <f>'[1]ELEKTR. STACJ. i OPROGR.'!C38</f>
        <v>2016</v>
      </c>
      <c r="D179" s="262">
        <f>'[1]ELEKTR. STACJ. i OPROGR.'!D38</f>
        <v>1389</v>
      </c>
    </row>
    <row r="180" spans="1:4" s="3" customFormat="1">
      <c r="A180" s="143">
        <v>35</v>
      </c>
      <c r="B180" s="188" t="str">
        <f>'[1]ELEKTR. STACJ. i OPROGR.'!B39</f>
        <v>Drukarka laserowa Brother A4 kolor</v>
      </c>
      <c r="C180" s="189">
        <f>'[1]ELEKTR. STACJ. i OPROGR.'!C39</f>
        <v>2016</v>
      </c>
      <c r="D180" s="262">
        <f>'[1]ELEKTR. STACJ. i OPROGR.'!D39</f>
        <v>799.99</v>
      </c>
    </row>
    <row r="181" spans="1:4" s="3" customFormat="1">
      <c r="A181" s="143">
        <v>36</v>
      </c>
      <c r="B181" s="188" t="str">
        <f>'[1]ELEKTR. STACJ. i OPROGR.'!B40</f>
        <v>Zestaw komputerowy LENOVO</v>
      </c>
      <c r="C181" s="189">
        <f>'[1]ELEKTR. STACJ. i OPROGR.'!C40</f>
        <v>2017</v>
      </c>
      <c r="D181" s="262">
        <f>'[1]ELEKTR. STACJ. i OPROGR.'!D40</f>
        <v>2430</v>
      </c>
    </row>
    <row r="182" spans="1:4" s="3" customFormat="1">
      <c r="A182" s="143">
        <v>37</v>
      </c>
      <c r="B182" s="188" t="str">
        <f>'[1]ELEKTR. STACJ. i OPROGR.'!B41</f>
        <v>Zestaw komputerowy LENOVO</v>
      </c>
      <c r="C182" s="189">
        <f>'[1]ELEKTR. STACJ. i OPROGR.'!C41</f>
        <v>2017</v>
      </c>
      <c r="D182" s="262">
        <f>'[1]ELEKTR. STACJ. i OPROGR.'!D41</f>
        <v>2430</v>
      </c>
    </row>
    <row r="183" spans="1:4" s="3" customFormat="1">
      <c r="A183" s="143">
        <v>38</v>
      </c>
      <c r="B183" s="188" t="str">
        <f>'[1]ELEKTR. STACJ. i OPROGR.'!B42</f>
        <v>Zestaw komputerowy LENOVO</v>
      </c>
      <c r="C183" s="189">
        <f>'[1]ELEKTR. STACJ. i OPROGR.'!C42</f>
        <v>2017</v>
      </c>
      <c r="D183" s="262">
        <f>'[1]ELEKTR. STACJ. i OPROGR.'!D42</f>
        <v>2430</v>
      </c>
    </row>
    <row r="184" spans="1:4" s="3" customFormat="1">
      <c r="A184" s="143">
        <v>39</v>
      </c>
      <c r="B184" s="188" t="str">
        <f>'[1]ELEKTR. STACJ. i OPROGR.'!B43</f>
        <v>Zestaw komputerowy LENOVO</v>
      </c>
      <c r="C184" s="189">
        <f>'[1]ELEKTR. STACJ. i OPROGR.'!C43</f>
        <v>2017</v>
      </c>
      <c r="D184" s="262">
        <f>'[1]ELEKTR. STACJ. i OPROGR.'!D43</f>
        <v>2430</v>
      </c>
    </row>
    <row r="185" spans="1:4" s="3" customFormat="1">
      <c r="A185" s="143">
        <v>40</v>
      </c>
      <c r="B185" s="188" t="str">
        <f>'[1]ELEKTR. STACJ. i OPROGR.'!B44</f>
        <v xml:space="preserve">Drukarka laserowa Brother A4 </v>
      </c>
      <c r="C185" s="189">
        <f>'[1]ELEKTR. STACJ. i OPROGR.'!C44</f>
        <v>2017</v>
      </c>
      <c r="D185" s="262">
        <f>'[1]ELEKTR. STACJ. i OPROGR.'!D44</f>
        <v>359</v>
      </c>
    </row>
    <row r="186" spans="1:4" s="3" customFormat="1">
      <c r="A186" s="143">
        <v>41</v>
      </c>
      <c r="B186" s="188" t="str">
        <f>'[1]ELEKTR. STACJ. i OPROGR.'!B45</f>
        <v>Drukarka laserowa (skan, ksero) Brother A4</v>
      </c>
      <c r="C186" s="189">
        <f>'[1]ELEKTR. STACJ. i OPROGR.'!C45</f>
        <v>2017</v>
      </c>
      <c r="D186" s="262">
        <f>'[1]ELEKTR. STACJ. i OPROGR.'!D45</f>
        <v>469</v>
      </c>
    </row>
    <row r="187" spans="1:4" s="3" customFormat="1">
      <c r="A187" s="143">
        <v>42</v>
      </c>
      <c r="B187" s="188" t="str">
        <f>'[1]ELEKTR. STACJ. i OPROGR.'!B46</f>
        <v>Monitor DELL  LED P 24</v>
      </c>
      <c r="C187" s="189">
        <f>'[1]ELEKTR. STACJ. i OPROGR.'!C46</f>
        <v>2017</v>
      </c>
      <c r="D187" s="262">
        <f>'[1]ELEKTR. STACJ. i OPROGR.'!D46</f>
        <v>767.75</v>
      </c>
    </row>
    <row r="188" spans="1:4" s="3" customFormat="1">
      <c r="A188" s="143">
        <v>43</v>
      </c>
      <c r="B188" s="188" t="str">
        <f>'[1]ELEKTR. STACJ. i OPROGR.'!B47</f>
        <v>Monitor DELL  LED P 24</v>
      </c>
      <c r="C188" s="189">
        <f>'[1]ELEKTR. STACJ. i OPROGR.'!C47</f>
        <v>2017</v>
      </c>
      <c r="D188" s="262">
        <f>'[1]ELEKTR. STACJ. i OPROGR.'!D47</f>
        <v>767.75</v>
      </c>
    </row>
    <row r="189" spans="1:4" s="3" customFormat="1">
      <c r="A189" s="143">
        <v>44</v>
      </c>
      <c r="B189" s="188" t="str">
        <f>'[1]ELEKTR. STACJ. i OPROGR.'!B48</f>
        <v>Stacja komputerowa DELL Optiplex</v>
      </c>
      <c r="C189" s="189">
        <f>'[1]ELEKTR. STACJ. i OPROGR.'!C48</f>
        <v>2017</v>
      </c>
      <c r="D189" s="262">
        <f>'[1]ELEKTR. STACJ. i OPROGR.'!D48</f>
        <v>583.73</v>
      </c>
    </row>
    <row r="190" spans="1:4" s="3" customFormat="1">
      <c r="A190" s="143">
        <v>45</v>
      </c>
      <c r="B190" s="188" t="str">
        <f>'[1]ELEKTR. STACJ. i OPROGR.'!B49</f>
        <v>Stacja komputerowa DELL Optiplex</v>
      </c>
      <c r="C190" s="189">
        <f>'[1]ELEKTR. STACJ. i OPROGR.'!C49</f>
        <v>2017</v>
      </c>
      <c r="D190" s="262">
        <f>'[1]ELEKTR. STACJ. i OPROGR.'!D49</f>
        <v>583.73</v>
      </c>
    </row>
    <row r="191" spans="1:4" s="3" customFormat="1">
      <c r="A191" s="143">
        <v>46</v>
      </c>
      <c r="B191" s="188" t="str">
        <f>'[1]ELEKTR. STACJ. i OPROGR.'!B50</f>
        <v>Stacja komputerowa DELL Optiplex</v>
      </c>
      <c r="C191" s="189">
        <f>'[1]ELEKTR. STACJ. i OPROGR.'!C50</f>
        <v>2017</v>
      </c>
      <c r="D191" s="262">
        <f>'[1]ELEKTR. STACJ. i OPROGR.'!D50</f>
        <v>583.73</v>
      </c>
    </row>
    <row r="192" spans="1:4" s="3" customFormat="1">
      <c r="A192" s="143">
        <v>47</v>
      </c>
      <c r="B192" s="188" t="str">
        <f>'[1]ELEKTR. STACJ. i OPROGR.'!B51</f>
        <v>Stacja komputerowa DELL Optiplex</v>
      </c>
      <c r="C192" s="189">
        <f>'[1]ELEKTR. STACJ. i OPROGR.'!C51</f>
        <v>2017</v>
      </c>
      <c r="D192" s="262">
        <f>'[1]ELEKTR. STACJ. i OPROGR.'!D51</f>
        <v>583.73</v>
      </c>
    </row>
    <row r="193" spans="1:4" s="3" customFormat="1">
      <c r="A193" s="143">
        <v>48</v>
      </c>
      <c r="B193" s="188" t="str">
        <f>'[1]ELEKTR. STACJ. i OPROGR.'!B52</f>
        <v>Stacja komputerowa DELL Optiplex</v>
      </c>
      <c r="C193" s="189">
        <f>'[1]ELEKTR. STACJ. i OPROGR.'!C52</f>
        <v>2017</v>
      </c>
      <c r="D193" s="262">
        <f>'[1]ELEKTR. STACJ. i OPROGR.'!D52</f>
        <v>583.73</v>
      </c>
    </row>
    <row r="194" spans="1:4" s="3" customFormat="1">
      <c r="A194" s="143">
        <v>49</v>
      </c>
      <c r="B194" s="188" t="str">
        <f>'[1]ELEKTR. STACJ. i OPROGR.'!B53</f>
        <v>Stacja komputerowa DELL Optiplex</v>
      </c>
      <c r="C194" s="189">
        <f>'[1]ELEKTR. STACJ. i OPROGR.'!C53</f>
        <v>2017</v>
      </c>
      <c r="D194" s="262">
        <f>'[1]ELEKTR. STACJ. i OPROGR.'!D53</f>
        <v>583.73</v>
      </c>
    </row>
    <row r="195" spans="1:4" s="3" customFormat="1">
      <c r="A195" s="143">
        <v>50</v>
      </c>
      <c r="B195" s="188" t="str">
        <f>'[1]ELEKTR. STACJ. i OPROGR.'!B54</f>
        <v>Stacja komputerowa DELL Optiplex</v>
      </c>
      <c r="C195" s="189">
        <f>'[1]ELEKTR. STACJ. i OPROGR.'!C54</f>
        <v>2017</v>
      </c>
      <c r="D195" s="262">
        <f>'[1]ELEKTR. STACJ. i OPROGR.'!D54</f>
        <v>583.73</v>
      </c>
    </row>
    <row r="196" spans="1:4" s="3" customFormat="1">
      <c r="A196" s="143">
        <v>51</v>
      </c>
      <c r="B196" s="188" t="str">
        <f>'[1]ELEKTR. STACJ. i OPROGR.'!B55</f>
        <v>Stacja komputerowa DELL Optiplex</v>
      </c>
      <c r="C196" s="189">
        <f>'[1]ELEKTR. STACJ. i OPROGR.'!C55</f>
        <v>2017</v>
      </c>
      <c r="D196" s="262">
        <f>'[1]ELEKTR. STACJ. i OPROGR.'!D55</f>
        <v>583.73</v>
      </c>
    </row>
    <row r="197" spans="1:4" s="3" customFormat="1">
      <c r="A197" s="143">
        <v>52</v>
      </c>
      <c r="B197" s="188" t="str">
        <f>'[1]ELEKTR. STACJ. i OPROGR.'!B56</f>
        <v>Stacja komputerowa DELL Optiplex</v>
      </c>
      <c r="C197" s="189">
        <f>'[1]ELEKTR. STACJ. i OPROGR.'!C56</f>
        <v>2017</v>
      </c>
      <c r="D197" s="262">
        <f>'[1]ELEKTR. STACJ. i OPROGR.'!D56</f>
        <v>583.73</v>
      </c>
    </row>
    <row r="198" spans="1:4" s="3" customFormat="1">
      <c r="A198" s="143">
        <v>53</v>
      </c>
      <c r="B198" s="188" t="str">
        <f>'[1]ELEKTR. STACJ. i OPROGR.'!B57</f>
        <v>Stacja komputerowa DELL Optiplex</v>
      </c>
      <c r="C198" s="189">
        <f>'[1]ELEKTR. STACJ. i OPROGR.'!C57</f>
        <v>2017</v>
      </c>
      <c r="D198" s="262">
        <f>'[1]ELEKTR. STACJ. i OPROGR.'!D57</f>
        <v>583.73</v>
      </c>
    </row>
    <row r="199" spans="1:4" s="3" customFormat="1">
      <c r="A199" s="143">
        <v>54</v>
      </c>
      <c r="B199" s="188" t="str">
        <f>'[1]ELEKTR. STACJ. i OPROGR.'!B58</f>
        <v>Stacja komputerowa DELL Optiplex</v>
      </c>
      <c r="C199" s="189">
        <f>'[1]ELEKTR. STACJ. i OPROGR.'!C58</f>
        <v>2017</v>
      </c>
      <c r="D199" s="262">
        <f>'[1]ELEKTR. STACJ. i OPROGR.'!D58</f>
        <v>583.73</v>
      </c>
    </row>
    <row r="200" spans="1:4" s="3" customFormat="1">
      <c r="A200" s="143">
        <v>55</v>
      </c>
      <c r="B200" s="188" t="str">
        <f>'[1]ELEKTR. STACJ. i OPROGR.'!B59</f>
        <v>Stacja komputerowa DELL Optiplex</v>
      </c>
      <c r="C200" s="189">
        <f>'[1]ELEKTR. STACJ. i OPROGR.'!C59</f>
        <v>2017</v>
      </c>
      <c r="D200" s="262">
        <f>'[1]ELEKTR. STACJ. i OPROGR.'!D59</f>
        <v>583.73</v>
      </c>
    </row>
    <row r="201" spans="1:4" s="3" customFormat="1">
      <c r="A201" s="143">
        <v>56</v>
      </c>
      <c r="B201" s="188" t="str">
        <f>'[1]ELEKTR. STACJ. i OPROGR.'!B60</f>
        <v>Stacja komputerowa DELL Optiplex</v>
      </c>
      <c r="C201" s="189">
        <f>'[1]ELEKTR. STACJ. i OPROGR.'!C60</f>
        <v>2017</v>
      </c>
      <c r="D201" s="262">
        <f>'[1]ELEKTR. STACJ. i OPROGR.'!D60</f>
        <v>583.73</v>
      </c>
    </row>
    <row r="202" spans="1:4" s="3" customFormat="1">
      <c r="A202" s="143">
        <v>57</v>
      </c>
      <c r="B202" s="188" t="str">
        <f>'[1]ELEKTR. STACJ. i OPROGR.'!B61</f>
        <v>Stacja komputerowa DELL Optiplex</v>
      </c>
      <c r="C202" s="189">
        <f>'[1]ELEKTR. STACJ. i OPROGR.'!C61</f>
        <v>2017</v>
      </c>
      <c r="D202" s="262">
        <f>'[1]ELEKTR. STACJ. i OPROGR.'!D61</f>
        <v>583.73</v>
      </c>
    </row>
    <row r="203" spans="1:4" s="3" customFormat="1">
      <c r="A203" s="143">
        <v>58</v>
      </c>
      <c r="B203" s="188" t="str">
        <f>'[1]ELEKTR. STACJ. i OPROGR.'!B62</f>
        <v>Stacja komputerowa DELL Optiplex</v>
      </c>
      <c r="C203" s="189">
        <f>'[1]ELEKTR. STACJ. i OPROGR.'!C62</f>
        <v>2017</v>
      </c>
      <c r="D203" s="262">
        <f>'[1]ELEKTR. STACJ. i OPROGR.'!D62</f>
        <v>583.73</v>
      </c>
    </row>
    <row r="204" spans="1:4" s="3" customFormat="1">
      <c r="A204" s="143">
        <v>59</v>
      </c>
      <c r="B204" s="188" t="str">
        <f>'[1]ELEKTR. STACJ. i OPROGR.'!B63</f>
        <v>Stacja komputerowa DELL Optiplex</v>
      </c>
      <c r="C204" s="189">
        <f>'[1]ELEKTR. STACJ. i OPROGR.'!C63</f>
        <v>2017</v>
      </c>
      <c r="D204" s="262">
        <f>'[1]ELEKTR. STACJ. i OPROGR.'!D63</f>
        <v>583.73</v>
      </c>
    </row>
    <row r="205" spans="1:4" s="3" customFormat="1">
      <c r="A205" s="143">
        <v>60</v>
      </c>
      <c r="B205" s="188" t="str">
        <f>'[1]ELEKTR. STACJ. i OPROGR.'!B64</f>
        <v>Stacja komputerowa DELL Optiplex</v>
      </c>
      <c r="C205" s="189">
        <f>'[1]ELEKTR. STACJ. i OPROGR.'!C64</f>
        <v>2017</v>
      </c>
      <c r="D205" s="262">
        <f>'[1]ELEKTR. STACJ. i OPROGR.'!D64</f>
        <v>583.73</v>
      </c>
    </row>
    <row r="206" spans="1:4" s="3" customFormat="1">
      <c r="A206" s="143">
        <v>61</v>
      </c>
      <c r="B206" s="188" t="str">
        <f>'[1]ELEKTR. STACJ. i OPROGR.'!B65</f>
        <v>Stacja komputerowa DELL Optiplex</v>
      </c>
      <c r="C206" s="189">
        <f>'[1]ELEKTR. STACJ. i OPROGR.'!C65</f>
        <v>2017</v>
      </c>
      <c r="D206" s="262">
        <f>'[1]ELEKTR. STACJ. i OPROGR.'!D65</f>
        <v>583.73</v>
      </c>
    </row>
    <row r="207" spans="1:4" s="3" customFormat="1">
      <c r="A207" s="143">
        <v>62</v>
      </c>
      <c r="B207" s="188" t="str">
        <f>'[1]ELEKTR. STACJ. i OPROGR.'!B66</f>
        <v>Stacja komputerowa DELL Optiplex</v>
      </c>
      <c r="C207" s="189">
        <f>'[1]ELEKTR. STACJ. i OPROGR.'!C66</f>
        <v>2017</v>
      </c>
      <c r="D207" s="262">
        <f>'[1]ELEKTR. STACJ. i OPROGR.'!D66</f>
        <v>583.73</v>
      </c>
    </row>
    <row r="208" spans="1:4" s="3" customFormat="1">
      <c r="A208" s="143">
        <v>63</v>
      </c>
      <c r="B208" s="188" t="str">
        <f>'[1]ELEKTR. STACJ. i OPROGR.'!B67</f>
        <v>Stacja komputerowa DELL Optiplex</v>
      </c>
      <c r="C208" s="189">
        <f>'[1]ELEKTR. STACJ. i OPROGR.'!C67</f>
        <v>2017</v>
      </c>
      <c r="D208" s="262">
        <f>'[1]ELEKTR. STACJ. i OPROGR.'!D67</f>
        <v>583.73</v>
      </c>
    </row>
    <row r="209" spans="1:4" s="3" customFormat="1">
      <c r="A209" s="143">
        <v>64</v>
      </c>
      <c r="B209" s="188" t="str">
        <f>'[1]ELEKTR. STACJ. i OPROGR.'!B68</f>
        <v>Stacja komputerowa DELL Optiplex</v>
      </c>
      <c r="C209" s="189">
        <f>'[1]ELEKTR. STACJ. i OPROGR.'!C68</f>
        <v>2017</v>
      </c>
      <c r="D209" s="262">
        <f>'[1]ELEKTR. STACJ. i OPROGR.'!D68</f>
        <v>583.73</v>
      </c>
    </row>
    <row r="210" spans="1:4" s="3" customFormat="1">
      <c r="A210" s="143">
        <v>65</v>
      </c>
      <c r="B210" s="188" t="str">
        <f>'[1]ELEKTR. STACJ. i OPROGR.'!B69</f>
        <v>Stacja komputerowa DELL Optiplex</v>
      </c>
      <c r="C210" s="189">
        <f>'[1]ELEKTR. STACJ. i OPROGR.'!C69</f>
        <v>2017</v>
      </c>
      <c r="D210" s="262">
        <f>'[1]ELEKTR. STACJ. i OPROGR.'!D69</f>
        <v>583.73</v>
      </c>
    </row>
    <row r="211" spans="1:4" s="3" customFormat="1">
      <c r="A211" s="143">
        <v>66</v>
      </c>
      <c r="B211" s="188" t="str">
        <f>'[1]ELEKTR. STACJ. i OPROGR.'!B70</f>
        <v>Stacja komputerowa DELL Optiplex</v>
      </c>
      <c r="C211" s="189">
        <f>'[1]ELEKTR. STACJ. i OPROGR.'!C70</f>
        <v>2017</v>
      </c>
      <c r="D211" s="262">
        <f>'[1]ELEKTR. STACJ. i OPROGR.'!D70</f>
        <v>583.73</v>
      </c>
    </row>
    <row r="212" spans="1:4" s="3" customFormat="1">
      <c r="A212" s="143">
        <v>67</v>
      </c>
      <c r="B212" s="188" t="str">
        <f>'[1]ELEKTR. STACJ. i OPROGR.'!B71</f>
        <v>Stacja komputerowa DELL Optiplex</v>
      </c>
      <c r="C212" s="189">
        <f>'[1]ELEKTR. STACJ. i OPROGR.'!C71</f>
        <v>2017</v>
      </c>
      <c r="D212" s="262">
        <f>'[1]ELEKTR. STACJ. i OPROGR.'!D71</f>
        <v>583.73</v>
      </c>
    </row>
    <row r="213" spans="1:4" s="3" customFormat="1">
      <c r="A213" s="143">
        <v>68</v>
      </c>
      <c r="B213" s="188" t="str">
        <f>'[1]ELEKTR. STACJ. i OPROGR.'!B72</f>
        <v>Stacja komputerowa DELL Optiplex</v>
      </c>
      <c r="C213" s="189">
        <f>'[1]ELEKTR. STACJ. i OPROGR.'!C72</f>
        <v>2017</v>
      </c>
      <c r="D213" s="262">
        <f>'[1]ELEKTR. STACJ. i OPROGR.'!D72</f>
        <v>583.73</v>
      </c>
    </row>
    <row r="214" spans="1:4" s="3" customFormat="1">
      <c r="A214" s="352" t="s">
        <v>44</v>
      </c>
      <c r="B214" s="355"/>
      <c r="C214" s="173"/>
      <c r="D214" s="145">
        <f>SUM(D146:D213)</f>
        <v>72261.75</v>
      </c>
    </row>
    <row r="215" spans="1:4" s="3" customFormat="1">
      <c r="A215" s="339" t="s">
        <v>49</v>
      </c>
      <c r="B215" s="340"/>
      <c r="C215" s="340"/>
      <c r="D215" s="341"/>
    </row>
    <row r="216" spans="1:4">
      <c r="A216" s="143">
        <v>1</v>
      </c>
      <c r="B216" s="196" t="s">
        <v>82</v>
      </c>
      <c r="C216" s="189">
        <v>2013</v>
      </c>
      <c r="D216" s="262">
        <v>1498</v>
      </c>
    </row>
    <row r="217" spans="1:4">
      <c r="A217" s="143">
        <v>2</v>
      </c>
      <c r="B217" s="196" t="s">
        <v>319</v>
      </c>
      <c r="C217" s="189">
        <v>2013</v>
      </c>
      <c r="D217" s="262">
        <v>399</v>
      </c>
    </row>
    <row r="218" spans="1:4" s="3" customFormat="1">
      <c r="A218" s="143">
        <v>3</v>
      </c>
      <c r="B218" s="196" t="s">
        <v>320</v>
      </c>
      <c r="C218" s="189">
        <v>2015</v>
      </c>
      <c r="D218" s="262">
        <v>894.39</v>
      </c>
    </row>
    <row r="219" spans="1:4" s="3" customFormat="1">
      <c r="A219" s="143">
        <v>4</v>
      </c>
      <c r="B219" s="196" t="s">
        <v>492</v>
      </c>
      <c r="C219" s="189">
        <v>2016</v>
      </c>
      <c r="D219" s="262">
        <v>1442</v>
      </c>
    </row>
    <row r="220" spans="1:4" s="3" customFormat="1">
      <c r="A220" s="143">
        <v>5</v>
      </c>
      <c r="B220" s="196" t="s">
        <v>493</v>
      </c>
      <c r="C220" s="189">
        <v>2016</v>
      </c>
      <c r="D220" s="262">
        <v>385</v>
      </c>
    </row>
    <row r="221" spans="1:4" s="3" customFormat="1">
      <c r="A221" s="143">
        <v>6</v>
      </c>
      <c r="B221" s="196" t="s">
        <v>494</v>
      </c>
      <c r="C221" s="189">
        <v>2016</v>
      </c>
      <c r="D221" s="262">
        <v>1650</v>
      </c>
    </row>
    <row r="222" spans="1:4" s="3" customFormat="1">
      <c r="A222" s="143">
        <v>7</v>
      </c>
      <c r="B222" s="196" t="s">
        <v>495</v>
      </c>
      <c r="C222" s="189">
        <v>2015</v>
      </c>
      <c r="D222" s="262">
        <v>700</v>
      </c>
    </row>
    <row r="223" spans="1:4" s="3" customFormat="1">
      <c r="A223" s="143">
        <v>8</v>
      </c>
      <c r="B223" s="196" t="s">
        <v>495</v>
      </c>
      <c r="C223" s="189">
        <v>2015</v>
      </c>
      <c r="D223" s="262">
        <v>700</v>
      </c>
    </row>
    <row r="224" spans="1:4" s="3" customFormat="1">
      <c r="A224" s="143">
        <v>9</v>
      </c>
      <c r="B224" s="188" t="s">
        <v>496</v>
      </c>
      <c r="C224" s="189">
        <v>2015</v>
      </c>
      <c r="D224" s="262">
        <v>1040</v>
      </c>
    </row>
    <row r="225" spans="1:4" s="3" customFormat="1">
      <c r="A225" s="143">
        <v>10</v>
      </c>
      <c r="B225" s="188" t="s">
        <v>496</v>
      </c>
      <c r="C225" s="189">
        <v>2015</v>
      </c>
      <c r="D225" s="262">
        <v>1040</v>
      </c>
    </row>
    <row r="226" spans="1:4" s="3" customFormat="1">
      <c r="A226" s="143">
        <v>11</v>
      </c>
      <c r="B226" s="188" t="s">
        <v>497</v>
      </c>
      <c r="C226" s="189">
        <v>2015</v>
      </c>
      <c r="D226" s="262">
        <v>1925</v>
      </c>
    </row>
    <row r="227" spans="1:4" s="3" customFormat="1">
      <c r="A227" s="143">
        <v>12</v>
      </c>
      <c r="B227" s="188" t="s">
        <v>494</v>
      </c>
      <c r="C227" s="189">
        <v>2015</v>
      </c>
      <c r="D227" s="262">
        <v>1781.98</v>
      </c>
    </row>
    <row r="228" spans="1:4" s="3" customFormat="1">
      <c r="A228" s="143">
        <v>13</v>
      </c>
      <c r="B228" s="188" t="s">
        <v>494</v>
      </c>
      <c r="C228" s="189">
        <v>2017</v>
      </c>
      <c r="D228" s="262">
        <v>1797.92</v>
      </c>
    </row>
    <row r="229" spans="1:4" s="3" customFormat="1">
      <c r="A229" s="143">
        <v>14</v>
      </c>
      <c r="B229" s="188" t="s">
        <v>494</v>
      </c>
      <c r="C229" s="189">
        <v>2017</v>
      </c>
      <c r="D229" s="262">
        <v>1403.52</v>
      </c>
    </row>
    <row r="230" spans="1:4" s="3" customFormat="1">
      <c r="A230" s="143">
        <v>15</v>
      </c>
      <c r="B230" s="188" t="s">
        <v>636</v>
      </c>
      <c r="C230" s="189">
        <v>2017</v>
      </c>
      <c r="D230" s="262">
        <v>2564</v>
      </c>
    </row>
    <row r="231" spans="1:4" s="3" customFormat="1">
      <c r="A231" s="143">
        <v>16</v>
      </c>
      <c r="B231" s="188" t="s">
        <v>637</v>
      </c>
      <c r="C231" s="189">
        <v>2017</v>
      </c>
      <c r="D231" s="262">
        <v>2500</v>
      </c>
    </row>
    <row r="232" spans="1:4" s="3" customFormat="1">
      <c r="A232" s="352" t="s">
        <v>44</v>
      </c>
      <c r="B232" s="355"/>
      <c r="C232" s="141"/>
      <c r="D232" s="145">
        <f>SUM(D216:D231)</f>
        <v>21720.809999999998</v>
      </c>
    </row>
    <row r="233" spans="1:4" s="3" customFormat="1">
      <c r="A233" s="367" t="s">
        <v>111</v>
      </c>
      <c r="B233" s="367"/>
      <c r="C233" s="367"/>
      <c r="D233" s="367"/>
    </row>
    <row r="234" spans="1:4" s="3" customFormat="1">
      <c r="A234" s="369" t="s">
        <v>48</v>
      </c>
      <c r="B234" s="369"/>
      <c r="C234" s="369"/>
      <c r="D234" s="369"/>
    </row>
    <row r="235" spans="1:4" s="3" customFormat="1">
      <c r="A235" s="146">
        <v>1</v>
      </c>
      <c r="B235" s="200" t="s">
        <v>511</v>
      </c>
      <c r="C235" s="201">
        <v>2016</v>
      </c>
      <c r="D235" s="202">
        <v>436.65</v>
      </c>
    </row>
    <row r="236" spans="1:4" s="3" customFormat="1">
      <c r="A236" s="146">
        <v>2</v>
      </c>
      <c r="B236" s="200" t="s">
        <v>512</v>
      </c>
      <c r="C236" s="201">
        <v>2014</v>
      </c>
      <c r="D236" s="202">
        <v>958</v>
      </c>
    </row>
    <row r="237" spans="1:4" s="3" customFormat="1">
      <c r="A237" s="146">
        <v>3</v>
      </c>
      <c r="B237" s="200" t="s">
        <v>513</v>
      </c>
      <c r="C237" s="201">
        <v>2015</v>
      </c>
      <c r="D237" s="202">
        <v>658</v>
      </c>
    </row>
    <row r="238" spans="1:4" s="3" customFormat="1">
      <c r="A238" s="146">
        <v>4</v>
      </c>
      <c r="B238" s="200" t="s">
        <v>514</v>
      </c>
      <c r="C238" s="201">
        <v>2011</v>
      </c>
      <c r="D238" s="202">
        <v>2749.71</v>
      </c>
    </row>
    <row r="239" spans="1:4" s="3" customFormat="1">
      <c r="A239" s="146">
        <v>5</v>
      </c>
      <c r="B239" s="200" t="s">
        <v>515</v>
      </c>
      <c r="C239" s="201">
        <v>2011</v>
      </c>
      <c r="D239" s="202">
        <v>2651.94</v>
      </c>
    </row>
    <row r="240" spans="1:4" s="3" customFormat="1">
      <c r="A240" s="146">
        <v>6</v>
      </c>
      <c r="B240" s="200" t="s">
        <v>516</v>
      </c>
      <c r="C240" s="201">
        <v>2011</v>
      </c>
      <c r="D240" s="202">
        <v>5303.86</v>
      </c>
    </row>
    <row r="241" spans="1:4" s="3" customFormat="1">
      <c r="A241" s="146">
        <v>7</v>
      </c>
      <c r="B241" s="200" t="s">
        <v>517</v>
      </c>
      <c r="C241" s="201">
        <v>2016</v>
      </c>
      <c r="D241" s="202">
        <v>326</v>
      </c>
    </row>
    <row r="242" spans="1:4" s="3" customFormat="1">
      <c r="A242" s="146">
        <v>8</v>
      </c>
      <c r="B242" s="203" t="s">
        <v>86</v>
      </c>
      <c r="C242" s="204">
        <v>2011</v>
      </c>
      <c r="D242" s="205">
        <v>3317.86</v>
      </c>
    </row>
    <row r="243" spans="1:4">
      <c r="A243" s="146">
        <v>9</v>
      </c>
      <c r="B243" s="203" t="s">
        <v>86</v>
      </c>
      <c r="C243" s="204">
        <v>2011</v>
      </c>
      <c r="D243" s="205">
        <v>3317.86</v>
      </c>
    </row>
    <row r="244" spans="1:4">
      <c r="A244" s="146">
        <v>10</v>
      </c>
      <c r="B244" s="203" t="s">
        <v>498</v>
      </c>
      <c r="C244" s="204">
        <v>2011</v>
      </c>
      <c r="D244" s="205">
        <v>3317.87</v>
      </c>
    </row>
    <row r="245" spans="1:4">
      <c r="A245" s="146">
        <v>11</v>
      </c>
      <c r="B245" s="203" t="s">
        <v>498</v>
      </c>
      <c r="C245" s="201">
        <v>2011</v>
      </c>
      <c r="D245" s="202">
        <v>3795.72</v>
      </c>
    </row>
    <row r="246" spans="1:4" s="3" customFormat="1">
      <c r="A246" s="146">
        <v>12</v>
      </c>
      <c r="B246" s="203" t="s">
        <v>86</v>
      </c>
      <c r="C246" s="201">
        <v>2011</v>
      </c>
      <c r="D246" s="202">
        <v>3330.6</v>
      </c>
    </row>
    <row r="247" spans="1:4" s="3" customFormat="1">
      <c r="A247" s="146">
        <v>13</v>
      </c>
      <c r="B247" s="203" t="s">
        <v>498</v>
      </c>
      <c r="C247" s="201">
        <v>2011</v>
      </c>
      <c r="D247" s="202">
        <v>3317.86</v>
      </c>
    </row>
    <row r="248" spans="1:4" s="3" customFormat="1">
      <c r="A248" s="146">
        <v>14</v>
      </c>
      <c r="B248" s="203" t="s">
        <v>86</v>
      </c>
      <c r="C248" s="201">
        <v>2014</v>
      </c>
      <c r="D248" s="202">
        <v>3356.5</v>
      </c>
    </row>
    <row r="249" spans="1:4" s="3" customFormat="1">
      <c r="A249" s="146">
        <v>15</v>
      </c>
      <c r="B249" s="203" t="s">
        <v>499</v>
      </c>
      <c r="C249" s="201">
        <v>2011</v>
      </c>
      <c r="D249" s="202">
        <v>16931.64</v>
      </c>
    </row>
    <row r="250" spans="1:4" s="3" customFormat="1">
      <c r="A250" s="146">
        <v>16</v>
      </c>
      <c r="B250" s="203" t="s">
        <v>498</v>
      </c>
      <c r="C250" s="201">
        <v>2014</v>
      </c>
      <c r="D250" s="202">
        <v>1399</v>
      </c>
    </row>
    <row r="251" spans="1:4" s="3" customFormat="1">
      <c r="A251" s="146">
        <v>17</v>
      </c>
      <c r="B251" s="203" t="s">
        <v>498</v>
      </c>
      <c r="C251" s="201">
        <v>2014</v>
      </c>
      <c r="D251" s="202">
        <v>1999</v>
      </c>
    </row>
    <row r="252" spans="1:4" s="3" customFormat="1">
      <c r="A252" s="146">
        <v>18</v>
      </c>
      <c r="B252" s="203" t="s">
        <v>86</v>
      </c>
      <c r="C252" s="201">
        <v>2014</v>
      </c>
      <c r="D252" s="202">
        <v>3356.5</v>
      </c>
    </row>
    <row r="253" spans="1:4" s="3" customFormat="1">
      <c r="A253" s="146">
        <v>19</v>
      </c>
      <c r="B253" s="203" t="s">
        <v>86</v>
      </c>
      <c r="C253" s="201">
        <v>2004</v>
      </c>
      <c r="D253" s="202">
        <v>6756.97</v>
      </c>
    </row>
    <row r="254" spans="1:4" s="3" customFormat="1">
      <c r="A254" s="146">
        <v>20</v>
      </c>
      <c r="B254" s="203" t="s">
        <v>500</v>
      </c>
      <c r="C254" s="201">
        <v>2014</v>
      </c>
      <c r="D254" s="202">
        <v>1906.5</v>
      </c>
    </row>
    <row r="255" spans="1:4" s="3" customFormat="1">
      <c r="A255" s="146">
        <v>21</v>
      </c>
      <c r="B255" s="203" t="s">
        <v>501</v>
      </c>
      <c r="C255" s="201">
        <v>2010</v>
      </c>
      <c r="D255" s="202">
        <v>60915.82</v>
      </c>
    </row>
    <row r="256" spans="1:4" s="3" customFormat="1">
      <c r="A256" s="146">
        <v>22</v>
      </c>
      <c r="B256" s="203" t="s">
        <v>638</v>
      </c>
      <c r="C256" s="201">
        <v>2016</v>
      </c>
      <c r="D256" s="202">
        <v>381.3</v>
      </c>
    </row>
    <row r="257" spans="1:4" s="3" customFormat="1">
      <c r="A257" s="146">
        <v>23</v>
      </c>
      <c r="B257" s="203" t="s">
        <v>502</v>
      </c>
      <c r="C257" s="201">
        <v>2013</v>
      </c>
      <c r="D257" s="202">
        <v>15744</v>
      </c>
    </row>
    <row r="258" spans="1:4" s="3" customFormat="1">
      <c r="A258" s="146">
        <v>24</v>
      </c>
      <c r="B258" s="203" t="s">
        <v>502</v>
      </c>
      <c r="C258" s="201">
        <v>2011</v>
      </c>
      <c r="D258" s="202">
        <v>10947</v>
      </c>
    </row>
    <row r="259" spans="1:4" s="3" customFormat="1">
      <c r="A259" s="146">
        <v>25</v>
      </c>
      <c r="B259" s="203" t="s">
        <v>503</v>
      </c>
      <c r="C259" s="201">
        <v>2011</v>
      </c>
      <c r="D259" s="202">
        <v>2127.6799999999998</v>
      </c>
    </row>
    <row r="260" spans="1:4" s="3" customFormat="1">
      <c r="A260" s="146">
        <v>26</v>
      </c>
      <c r="B260" s="203" t="s">
        <v>504</v>
      </c>
      <c r="C260" s="201">
        <v>2005</v>
      </c>
      <c r="D260" s="202">
        <v>27090.1</v>
      </c>
    </row>
    <row r="261" spans="1:4" s="3" customFormat="1">
      <c r="A261" s="146">
        <v>27</v>
      </c>
      <c r="B261" s="203" t="s">
        <v>505</v>
      </c>
      <c r="C261" s="201">
        <v>2011</v>
      </c>
      <c r="D261" s="202">
        <v>22140</v>
      </c>
    </row>
    <row r="262" spans="1:4" s="3" customFormat="1">
      <c r="A262" s="146">
        <v>28</v>
      </c>
      <c r="B262" s="200" t="s">
        <v>506</v>
      </c>
      <c r="C262" s="201">
        <v>2011</v>
      </c>
      <c r="D262" s="202">
        <v>6334.5</v>
      </c>
    </row>
    <row r="263" spans="1:4" ht="12.75" customHeight="1">
      <c r="A263" s="146">
        <v>29</v>
      </c>
      <c r="B263" s="200" t="s">
        <v>639</v>
      </c>
      <c r="C263" s="201">
        <v>2016</v>
      </c>
      <c r="D263" s="202">
        <v>379</v>
      </c>
    </row>
    <row r="264" spans="1:4" ht="12.75" customHeight="1">
      <c r="A264" s="146">
        <v>30</v>
      </c>
      <c r="B264" s="200" t="s">
        <v>321</v>
      </c>
      <c r="C264" s="201">
        <v>2011</v>
      </c>
      <c r="D264" s="202">
        <v>7662.9</v>
      </c>
    </row>
    <row r="265" spans="1:4" s="3" customFormat="1">
      <c r="A265" s="146">
        <v>31</v>
      </c>
      <c r="B265" s="203" t="s">
        <v>498</v>
      </c>
      <c r="C265" s="201">
        <v>2016</v>
      </c>
      <c r="D265" s="202">
        <v>1750</v>
      </c>
    </row>
    <row r="266" spans="1:4" s="3" customFormat="1">
      <c r="A266" s="146">
        <v>32</v>
      </c>
      <c r="B266" s="203" t="s">
        <v>498</v>
      </c>
      <c r="C266" s="201">
        <v>2016</v>
      </c>
      <c r="D266" s="202">
        <v>1750</v>
      </c>
    </row>
    <row r="267" spans="1:4" s="3" customFormat="1">
      <c r="A267" s="146">
        <v>33</v>
      </c>
      <c r="B267" s="203" t="s">
        <v>507</v>
      </c>
      <c r="C267" s="201">
        <v>2011</v>
      </c>
      <c r="D267" s="202">
        <v>11476.39</v>
      </c>
    </row>
    <row r="268" spans="1:4" s="3" customFormat="1">
      <c r="A268" s="146">
        <v>34</v>
      </c>
      <c r="B268" s="200" t="s">
        <v>508</v>
      </c>
      <c r="C268" s="201">
        <v>2011</v>
      </c>
      <c r="D268" s="202">
        <v>5528.85</v>
      </c>
    </row>
    <row r="269" spans="1:4" s="3" customFormat="1">
      <c r="A269" s="146">
        <v>35</v>
      </c>
      <c r="B269" s="200" t="s">
        <v>509</v>
      </c>
      <c r="C269" s="201">
        <v>2011</v>
      </c>
      <c r="D269" s="202">
        <v>4774.24</v>
      </c>
    </row>
    <row r="270" spans="1:4" s="3" customFormat="1">
      <c r="A270" s="146">
        <v>36</v>
      </c>
      <c r="B270" s="200" t="s">
        <v>510</v>
      </c>
      <c r="C270" s="201">
        <v>2011</v>
      </c>
      <c r="D270" s="202">
        <v>10475.09</v>
      </c>
    </row>
    <row r="271" spans="1:4" s="3" customFormat="1">
      <c r="A271" s="146">
        <v>37</v>
      </c>
      <c r="B271" s="200" t="s">
        <v>490</v>
      </c>
      <c r="C271" s="201">
        <v>2016</v>
      </c>
      <c r="D271" s="202">
        <v>412.05</v>
      </c>
    </row>
    <row r="272" spans="1:4" s="3" customFormat="1">
      <c r="A272" s="146">
        <v>38</v>
      </c>
      <c r="B272" s="200" t="s">
        <v>500</v>
      </c>
      <c r="C272" s="201">
        <v>2015</v>
      </c>
      <c r="D272" s="202">
        <v>2029.5</v>
      </c>
    </row>
    <row r="273" spans="1:4" s="3" customFormat="1">
      <c r="A273" s="146">
        <v>39</v>
      </c>
      <c r="B273" s="200" t="s">
        <v>86</v>
      </c>
      <c r="C273" s="201">
        <v>2016</v>
      </c>
      <c r="D273" s="202">
        <v>3057.78</v>
      </c>
    </row>
    <row r="274" spans="1:4" s="3" customFormat="1">
      <c r="A274" s="146">
        <v>40</v>
      </c>
      <c r="B274" s="200" t="s">
        <v>640</v>
      </c>
      <c r="C274" s="201">
        <v>2016</v>
      </c>
      <c r="D274" s="202">
        <v>759.05</v>
      </c>
    </row>
    <row r="275" spans="1:4" s="3" customFormat="1">
      <c r="A275" s="146">
        <v>41</v>
      </c>
      <c r="B275" s="200" t="s">
        <v>641</v>
      </c>
      <c r="C275" s="201">
        <v>2017</v>
      </c>
      <c r="D275" s="202">
        <v>279</v>
      </c>
    </row>
    <row r="276" spans="1:4" s="3" customFormat="1">
      <c r="A276" s="146">
        <v>42</v>
      </c>
      <c r="B276" s="200" t="s">
        <v>642</v>
      </c>
      <c r="C276" s="201">
        <v>2017</v>
      </c>
      <c r="D276" s="202">
        <v>279</v>
      </c>
    </row>
    <row r="277" spans="1:4" s="3" customFormat="1">
      <c r="A277" s="146">
        <v>43</v>
      </c>
      <c r="B277" s="200" t="s">
        <v>643</v>
      </c>
      <c r="C277" s="201">
        <v>2017</v>
      </c>
      <c r="D277" s="202">
        <v>3458.99</v>
      </c>
    </row>
    <row r="278" spans="1:4" s="3" customFormat="1">
      <c r="A278" s="352" t="s">
        <v>44</v>
      </c>
      <c r="B278" s="355"/>
      <c r="C278" s="173"/>
      <c r="D278" s="147">
        <f>SUM(D235:D277)</f>
        <v>268940.27999999997</v>
      </c>
    </row>
    <row r="279" spans="1:4" s="3" customFormat="1">
      <c r="A279" s="367" t="s">
        <v>131</v>
      </c>
      <c r="B279" s="367"/>
      <c r="C279" s="367"/>
      <c r="D279" s="367"/>
    </row>
    <row r="280" spans="1:4" s="3" customFormat="1">
      <c r="A280" s="369" t="s">
        <v>48</v>
      </c>
      <c r="B280" s="369"/>
      <c r="C280" s="369"/>
      <c r="D280" s="369"/>
    </row>
    <row r="281" spans="1:4" s="3" customFormat="1">
      <c r="A281" s="148">
        <v>1</v>
      </c>
      <c r="B281" s="206" t="s">
        <v>644</v>
      </c>
      <c r="C281" s="207">
        <v>2017</v>
      </c>
      <c r="D281" s="208">
        <v>1089.43</v>
      </c>
    </row>
    <row r="282" spans="1:4" s="3" customFormat="1">
      <c r="A282" s="148">
        <v>2</v>
      </c>
      <c r="B282" s="206" t="s">
        <v>644</v>
      </c>
      <c r="C282" s="207">
        <v>2017</v>
      </c>
      <c r="D282" s="208">
        <v>1089.43</v>
      </c>
    </row>
    <row r="283" spans="1:4" s="3" customFormat="1">
      <c r="A283" s="148">
        <v>3</v>
      </c>
      <c r="B283" s="206" t="s">
        <v>644</v>
      </c>
      <c r="C283" s="207">
        <v>2017</v>
      </c>
      <c r="D283" s="208">
        <v>1089.43</v>
      </c>
    </row>
    <row r="284" spans="1:4" s="3" customFormat="1">
      <c r="A284" s="148">
        <v>4</v>
      </c>
      <c r="B284" s="206" t="s">
        <v>644</v>
      </c>
      <c r="C284" s="207">
        <v>2017</v>
      </c>
      <c r="D284" s="208">
        <v>1089.43</v>
      </c>
    </row>
    <row r="285" spans="1:4" s="3" customFormat="1">
      <c r="A285" s="148">
        <v>5</v>
      </c>
      <c r="B285" s="206" t="s">
        <v>644</v>
      </c>
      <c r="C285" s="207">
        <v>2017</v>
      </c>
      <c r="D285" s="208">
        <v>1089.43</v>
      </c>
    </row>
    <row r="286" spans="1:4" s="3" customFormat="1">
      <c r="A286" s="148">
        <v>6</v>
      </c>
      <c r="B286" s="206" t="s">
        <v>644</v>
      </c>
      <c r="C286" s="207">
        <v>2017</v>
      </c>
      <c r="D286" s="208">
        <v>1089.43</v>
      </c>
    </row>
    <row r="287" spans="1:4" s="3" customFormat="1">
      <c r="A287" s="352" t="s">
        <v>44</v>
      </c>
      <c r="B287" s="355"/>
      <c r="C287" s="173"/>
      <c r="D287" s="145">
        <f>SUM(D281:D286)</f>
        <v>6536.5800000000008</v>
      </c>
    </row>
    <row r="288" spans="1:4">
      <c r="A288" s="354" t="s">
        <v>691</v>
      </c>
      <c r="B288" s="354"/>
      <c r="C288" s="354"/>
      <c r="D288" s="354"/>
    </row>
    <row r="289" spans="1:4">
      <c r="A289" s="339" t="s">
        <v>48</v>
      </c>
      <c r="B289" s="340"/>
      <c r="C289" s="340"/>
      <c r="D289" s="341"/>
    </row>
    <row r="290" spans="1:4" s="3" customFormat="1">
      <c r="A290" s="149">
        <v>1</v>
      </c>
      <c r="B290" s="196" t="s">
        <v>70</v>
      </c>
      <c r="C290" s="209">
        <v>2011</v>
      </c>
      <c r="D290" s="261">
        <v>399</v>
      </c>
    </row>
    <row r="291" spans="1:4" s="3" customFormat="1">
      <c r="A291" s="149">
        <v>2</v>
      </c>
      <c r="B291" s="196" t="s">
        <v>70</v>
      </c>
      <c r="C291" s="209">
        <v>2014</v>
      </c>
      <c r="D291" s="261">
        <v>380</v>
      </c>
    </row>
    <row r="292" spans="1:4" s="3" customFormat="1">
      <c r="A292" s="150">
        <v>3</v>
      </c>
      <c r="B292" s="196" t="s">
        <v>70</v>
      </c>
      <c r="C292" s="189">
        <v>2015</v>
      </c>
      <c r="D292" s="262">
        <v>1900.01</v>
      </c>
    </row>
    <row r="293" spans="1:4" s="3" customFormat="1">
      <c r="A293" s="150">
        <v>4</v>
      </c>
      <c r="B293" s="196" t="s">
        <v>322</v>
      </c>
      <c r="C293" s="189">
        <v>2015</v>
      </c>
      <c r="D293" s="262">
        <v>2540</v>
      </c>
    </row>
    <row r="294" spans="1:4" s="3" customFormat="1">
      <c r="A294" s="150">
        <v>5</v>
      </c>
      <c r="B294" s="196" t="s">
        <v>322</v>
      </c>
      <c r="C294" s="189">
        <v>2015</v>
      </c>
      <c r="D294" s="262">
        <v>2540</v>
      </c>
    </row>
    <row r="295" spans="1:4" s="3" customFormat="1">
      <c r="A295" s="150">
        <v>6</v>
      </c>
      <c r="B295" s="196" t="s">
        <v>86</v>
      </c>
      <c r="C295" s="189">
        <v>2014</v>
      </c>
      <c r="D295" s="262">
        <v>2950</v>
      </c>
    </row>
    <row r="296" spans="1:4" s="3" customFormat="1">
      <c r="A296" s="150">
        <v>7</v>
      </c>
      <c r="B296" s="196" t="s">
        <v>77</v>
      </c>
      <c r="C296" s="189">
        <v>2013</v>
      </c>
      <c r="D296" s="262">
        <v>325</v>
      </c>
    </row>
    <row r="297" spans="1:4" s="3" customFormat="1">
      <c r="A297" s="150">
        <v>8</v>
      </c>
      <c r="B297" s="196" t="s">
        <v>318</v>
      </c>
      <c r="C297" s="189">
        <v>2015</v>
      </c>
      <c r="D297" s="262">
        <v>799</v>
      </c>
    </row>
    <row r="298" spans="1:4" s="3" customFormat="1">
      <c r="A298" s="150">
        <v>9</v>
      </c>
      <c r="B298" s="196" t="s">
        <v>323</v>
      </c>
      <c r="C298" s="189">
        <v>2011</v>
      </c>
      <c r="D298" s="262">
        <v>3099</v>
      </c>
    </row>
    <row r="299" spans="1:4" s="3" customFormat="1">
      <c r="A299" s="150">
        <v>10</v>
      </c>
      <c r="B299" s="188" t="s">
        <v>324</v>
      </c>
      <c r="C299" s="189">
        <v>2011</v>
      </c>
      <c r="D299" s="262">
        <v>699</v>
      </c>
    </row>
    <row r="300" spans="1:4" s="3" customFormat="1">
      <c r="A300" s="150">
        <v>11</v>
      </c>
      <c r="B300" s="188" t="s">
        <v>70</v>
      </c>
      <c r="C300" s="189">
        <v>2016</v>
      </c>
      <c r="D300" s="262">
        <v>2238.6</v>
      </c>
    </row>
    <row r="301" spans="1:4" s="3" customFormat="1">
      <c r="A301" s="150">
        <v>12</v>
      </c>
      <c r="B301" s="188" t="s">
        <v>322</v>
      </c>
      <c r="C301" s="189">
        <v>2017</v>
      </c>
      <c r="D301" s="262">
        <v>2129.9899999999998</v>
      </c>
    </row>
    <row r="302" spans="1:4" s="3" customFormat="1">
      <c r="A302" s="150">
        <v>13</v>
      </c>
      <c r="B302" s="188" t="s">
        <v>322</v>
      </c>
      <c r="C302" s="189">
        <v>2017</v>
      </c>
      <c r="D302" s="262">
        <v>1826.55</v>
      </c>
    </row>
    <row r="303" spans="1:4" s="3" customFormat="1" ht="13.5" customHeight="1">
      <c r="A303" s="352" t="s">
        <v>44</v>
      </c>
      <c r="B303" s="355"/>
      <c r="C303" s="173"/>
      <c r="D303" s="145">
        <f>SUM(D290:D302)</f>
        <v>21826.149999999998</v>
      </c>
    </row>
    <row r="304" spans="1:4" s="3" customFormat="1" ht="13.5" customHeight="1">
      <c r="A304" s="339" t="s">
        <v>49</v>
      </c>
      <c r="B304" s="340"/>
      <c r="C304" s="340"/>
      <c r="D304" s="341"/>
    </row>
    <row r="305" spans="1:4" s="3" customFormat="1" ht="13.5" customHeight="1">
      <c r="A305" s="149">
        <v>1</v>
      </c>
      <c r="B305" s="196" t="s">
        <v>325</v>
      </c>
      <c r="C305" s="209">
        <v>2013</v>
      </c>
      <c r="D305" s="261">
        <v>2460</v>
      </c>
    </row>
    <row r="306" spans="1:4" s="3" customFormat="1" ht="13.5" customHeight="1">
      <c r="A306" s="149">
        <v>2</v>
      </c>
      <c r="B306" s="196" t="s">
        <v>325</v>
      </c>
      <c r="C306" s="209">
        <v>2015</v>
      </c>
      <c r="D306" s="261">
        <v>1379</v>
      </c>
    </row>
    <row r="307" spans="1:4" s="3" customFormat="1" ht="13.5" customHeight="1">
      <c r="A307" s="150">
        <v>3</v>
      </c>
      <c r="B307" s="196" t="s">
        <v>326</v>
      </c>
      <c r="C307" s="189">
        <v>2015</v>
      </c>
      <c r="D307" s="262">
        <v>588</v>
      </c>
    </row>
    <row r="308" spans="1:4" s="3" customFormat="1" ht="13.5" customHeight="1">
      <c r="A308" s="150">
        <v>4</v>
      </c>
      <c r="B308" s="196" t="s">
        <v>645</v>
      </c>
      <c r="C308" s="189">
        <v>2017</v>
      </c>
      <c r="D308" s="262">
        <v>2315</v>
      </c>
    </row>
    <row r="309" spans="1:4" s="3" customFormat="1" ht="13.5" customHeight="1">
      <c r="A309" s="342" t="s">
        <v>44</v>
      </c>
      <c r="B309" s="343"/>
      <c r="C309" s="141"/>
      <c r="D309" s="172">
        <f>SUM(D305:D308)</f>
        <v>6742</v>
      </c>
    </row>
    <row r="310" spans="1:4" s="3" customFormat="1" ht="13.5" customHeight="1">
      <c r="A310" s="344" t="s">
        <v>692</v>
      </c>
      <c r="B310" s="344"/>
      <c r="C310" s="344"/>
      <c r="D310" s="344"/>
    </row>
    <row r="311" spans="1:4" s="3" customFormat="1" ht="13.5" customHeight="1">
      <c r="A311" s="339" t="s">
        <v>48</v>
      </c>
      <c r="B311" s="340"/>
      <c r="C311" s="340"/>
      <c r="D311" s="341"/>
    </row>
    <row r="312" spans="1:4" s="3" customFormat="1" ht="13.5" customHeight="1">
      <c r="A312" s="170">
        <v>1</v>
      </c>
      <c r="B312" s="188" t="s">
        <v>327</v>
      </c>
      <c r="C312" s="189">
        <v>2012</v>
      </c>
      <c r="D312" s="260">
        <v>2090</v>
      </c>
    </row>
    <row r="313" spans="1:4" s="3" customFormat="1" ht="13.5" customHeight="1">
      <c r="A313" s="170">
        <v>2</v>
      </c>
      <c r="B313" s="188" t="s">
        <v>329</v>
      </c>
      <c r="C313" s="189">
        <v>2012</v>
      </c>
      <c r="D313" s="260">
        <v>1482</v>
      </c>
    </row>
    <row r="314" spans="1:4" s="3" customFormat="1" ht="13.5" customHeight="1">
      <c r="A314" s="170">
        <v>3</v>
      </c>
      <c r="B314" s="211" t="s">
        <v>330</v>
      </c>
      <c r="C314" s="212">
        <v>2012</v>
      </c>
      <c r="D314" s="213">
        <v>410</v>
      </c>
    </row>
    <row r="315" spans="1:4" s="3" customFormat="1" ht="13.5" customHeight="1">
      <c r="A315" s="170">
        <v>4</v>
      </c>
      <c r="B315" s="211" t="s">
        <v>328</v>
      </c>
      <c r="C315" s="212">
        <v>2011</v>
      </c>
      <c r="D315" s="213">
        <v>1950</v>
      </c>
    </row>
    <row r="316" spans="1:4" s="3" customFormat="1" ht="13.5" customHeight="1">
      <c r="A316" s="170">
        <v>5</v>
      </c>
      <c r="B316" s="214" t="s">
        <v>518</v>
      </c>
      <c r="C316" s="212">
        <v>2015</v>
      </c>
      <c r="D316" s="213">
        <v>5095</v>
      </c>
    </row>
    <row r="317" spans="1:4" s="3" customFormat="1" ht="13.5" customHeight="1">
      <c r="A317" s="170">
        <v>6</v>
      </c>
      <c r="B317" s="214" t="s">
        <v>646</v>
      </c>
      <c r="C317" s="212">
        <v>2016</v>
      </c>
      <c r="D317" s="213">
        <v>3100.01</v>
      </c>
    </row>
    <row r="318" spans="1:4" s="3" customFormat="1" ht="13.5" customHeight="1">
      <c r="A318" s="170">
        <v>7</v>
      </c>
      <c r="B318" s="188" t="s">
        <v>646</v>
      </c>
      <c r="C318" s="189">
        <v>2016</v>
      </c>
      <c r="D318" s="260">
        <v>3100.01</v>
      </c>
    </row>
    <row r="319" spans="1:4" s="3" customFormat="1" ht="13.5" customHeight="1">
      <c r="A319" s="170">
        <v>8</v>
      </c>
      <c r="B319" s="188" t="s">
        <v>647</v>
      </c>
      <c r="C319" s="189">
        <v>2013</v>
      </c>
      <c r="D319" s="260">
        <v>1143</v>
      </c>
    </row>
    <row r="320" spans="1:4" s="3" customFormat="1">
      <c r="A320" s="170">
        <v>9</v>
      </c>
      <c r="B320" s="188" t="s">
        <v>648</v>
      </c>
      <c r="C320" s="189">
        <v>2016</v>
      </c>
      <c r="D320" s="260">
        <v>13500</v>
      </c>
    </row>
    <row r="321" spans="1:4" s="3" customFormat="1">
      <c r="A321" s="170">
        <v>10</v>
      </c>
      <c r="B321" s="188" t="s">
        <v>649</v>
      </c>
      <c r="C321" s="189">
        <v>2016</v>
      </c>
      <c r="D321" s="260">
        <v>2800</v>
      </c>
    </row>
    <row r="322" spans="1:4" s="3" customFormat="1">
      <c r="A322" s="170">
        <v>11</v>
      </c>
      <c r="B322" s="188" t="s">
        <v>650</v>
      </c>
      <c r="C322" s="189">
        <v>2016</v>
      </c>
      <c r="D322" s="260">
        <v>2490</v>
      </c>
    </row>
    <row r="323" spans="1:4" s="3" customFormat="1">
      <c r="A323" s="170">
        <v>12</v>
      </c>
      <c r="B323" s="188" t="s">
        <v>651</v>
      </c>
      <c r="C323" s="189">
        <v>2016</v>
      </c>
      <c r="D323" s="260">
        <v>3400</v>
      </c>
    </row>
    <row r="324" spans="1:4" s="3" customFormat="1">
      <c r="A324" s="170">
        <v>13</v>
      </c>
      <c r="B324" s="188" t="s">
        <v>652</v>
      </c>
      <c r="C324" s="189">
        <v>2016</v>
      </c>
      <c r="D324" s="260">
        <v>5200</v>
      </c>
    </row>
    <row r="325" spans="1:4" s="3" customFormat="1">
      <c r="A325" s="170">
        <v>14</v>
      </c>
      <c r="B325" s="188" t="s">
        <v>653</v>
      </c>
      <c r="C325" s="189">
        <v>2016</v>
      </c>
      <c r="D325" s="260">
        <v>200</v>
      </c>
    </row>
    <row r="326" spans="1:4" s="3" customFormat="1">
      <c r="A326" s="170">
        <v>15</v>
      </c>
      <c r="B326" s="188" t="s">
        <v>654</v>
      </c>
      <c r="C326" s="189">
        <v>2016</v>
      </c>
      <c r="D326" s="260">
        <v>3000</v>
      </c>
    </row>
    <row r="327" spans="1:4" s="3" customFormat="1">
      <c r="A327" s="170">
        <v>16</v>
      </c>
      <c r="B327" s="188" t="s">
        <v>655</v>
      </c>
      <c r="C327" s="189">
        <v>2016</v>
      </c>
      <c r="D327" s="260">
        <v>1520</v>
      </c>
    </row>
    <row r="328" spans="1:4" s="3" customFormat="1">
      <c r="A328" s="170">
        <v>17</v>
      </c>
      <c r="B328" s="188" t="s">
        <v>656</v>
      </c>
      <c r="C328" s="189">
        <v>2016</v>
      </c>
      <c r="D328" s="260">
        <v>1000</v>
      </c>
    </row>
    <row r="329" spans="1:4" s="3" customFormat="1">
      <c r="A329" s="170">
        <v>18</v>
      </c>
      <c r="B329" s="188" t="s">
        <v>490</v>
      </c>
      <c r="C329" s="189">
        <v>2016</v>
      </c>
      <c r="D329" s="260">
        <v>700</v>
      </c>
    </row>
    <row r="330" spans="1:4" s="3" customFormat="1">
      <c r="A330" s="170">
        <v>19</v>
      </c>
      <c r="B330" s="188" t="s">
        <v>657</v>
      </c>
      <c r="C330" s="189">
        <v>2016</v>
      </c>
      <c r="D330" s="260">
        <v>2400</v>
      </c>
    </row>
    <row r="331" spans="1:4" s="3" customFormat="1">
      <c r="A331" s="170">
        <v>20</v>
      </c>
      <c r="B331" s="188" t="s">
        <v>658</v>
      </c>
      <c r="C331" s="189">
        <v>2016</v>
      </c>
      <c r="D331" s="260">
        <v>340</v>
      </c>
    </row>
    <row r="332" spans="1:4" s="3" customFormat="1" ht="13.5" customHeight="1">
      <c r="A332" s="170">
        <v>21</v>
      </c>
      <c r="B332" s="188" t="s">
        <v>346</v>
      </c>
      <c r="C332" s="189">
        <v>2015</v>
      </c>
      <c r="D332" s="260">
        <v>380</v>
      </c>
    </row>
    <row r="333" spans="1:4" s="3" customFormat="1" ht="13.5" customHeight="1">
      <c r="A333" s="251">
        <v>22</v>
      </c>
      <c r="B333" s="250" t="s">
        <v>703</v>
      </c>
      <c r="C333" s="189">
        <v>2017</v>
      </c>
      <c r="D333" s="260">
        <v>13356</v>
      </c>
    </row>
    <row r="334" spans="1:4">
      <c r="A334" s="352" t="s">
        <v>44</v>
      </c>
      <c r="B334" s="355"/>
      <c r="C334" s="173"/>
      <c r="D334" s="249">
        <f>SUM(D312:D333)</f>
        <v>68656.02</v>
      </c>
    </row>
    <row r="335" spans="1:4">
      <c r="A335" s="340" t="s">
        <v>49</v>
      </c>
      <c r="B335" s="356"/>
      <c r="C335" s="356"/>
      <c r="D335" s="356"/>
    </row>
    <row r="336" spans="1:4" s="90" customFormat="1">
      <c r="A336" s="170">
        <v>1</v>
      </c>
      <c r="B336" s="214" t="s">
        <v>331</v>
      </c>
      <c r="C336" s="212">
        <v>2011</v>
      </c>
      <c r="D336" s="213">
        <v>1559.67</v>
      </c>
    </row>
    <row r="337" spans="1:4" s="90" customFormat="1">
      <c r="A337" s="170">
        <v>2</v>
      </c>
      <c r="B337" s="214" t="s">
        <v>519</v>
      </c>
      <c r="C337" s="212">
        <v>2014</v>
      </c>
      <c r="D337" s="213">
        <v>1995</v>
      </c>
    </row>
    <row r="338" spans="1:4" s="90" customFormat="1">
      <c r="A338" s="170">
        <v>3</v>
      </c>
      <c r="B338" s="214" t="s">
        <v>520</v>
      </c>
      <c r="C338" s="212">
        <v>2014</v>
      </c>
      <c r="D338" s="213">
        <v>500</v>
      </c>
    </row>
    <row r="339" spans="1:4" s="90" customFormat="1">
      <c r="A339" s="170">
        <v>4</v>
      </c>
      <c r="B339" s="214" t="s">
        <v>521</v>
      </c>
      <c r="C339" s="212">
        <v>2015</v>
      </c>
      <c r="D339" s="213">
        <v>915</v>
      </c>
    </row>
    <row r="340" spans="1:4" s="90" customFormat="1">
      <c r="A340" s="170">
        <v>5</v>
      </c>
      <c r="B340" s="188" t="s">
        <v>659</v>
      </c>
      <c r="C340" s="189">
        <v>2015</v>
      </c>
      <c r="D340" s="260">
        <v>39606</v>
      </c>
    </row>
    <row r="341" spans="1:4" s="90" customFormat="1">
      <c r="A341" s="352" t="s">
        <v>44</v>
      </c>
      <c r="B341" s="355"/>
      <c r="C341" s="173"/>
      <c r="D341" s="145">
        <f>SUM(D336:D340)</f>
        <v>44575.67</v>
      </c>
    </row>
    <row r="342" spans="1:4" s="90" customFormat="1">
      <c r="A342" s="354" t="s">
        <v>693</v>
      </c>
      <c r="B342" s="354"/>
      <c r="C342" s="354"/>
      <c r="D342" s="354"/>
    </row>
    <row r="343" spans="1:4" s="90" customFormat="1">
      <c r="A343" s="339" t="s">
        <v>48</v>
      </c>
      <c r="B343" s="340"/>
      <c r="C343" s="340"/>
      <c r="D343" s="341"/>
    </row>
    <row r="344" spans="1:4" s="90" customFormat="1">
      <c r="A344" s="149">
        <v>1</v>
      </c>
      <c r="B344" s="229" t="s">
        <v>523</v>
      </c>
      <c r="C344" s="227">
        <v>2015</v>
      </c>
      <c r="D344" s="258">
        <v>3493.2</v>
      </c>
    </row>
    <row r="345" spans="1:4" s="90" customFormat="1">
      <c r="A345" s="149">
        <v>2</v>
      </c>
      <c r="B345" s="229" t="s">
        <v>332</v>
      </c>
      <c r="C345" s="227">
        <v>2014</v>
      </c>
      <c r="D345" s="258">
        <v>1500</v>
      </c>
    </row>
    <row r="346" spans="1:4" s="90" customFormat="1">
      <c r="A346" s="149">
        <v>3</v>
      </c>
      <c r="B346" s="229" t="s">
        <v>333</v>
      </c>
      <c r="C346" s="227">
        <v>2013</v>
      </c>
      <c r="D346" s="258">
        <v>1397</v>
      </c>
    </row>
    <row r="347" spans="1:4" s="90" customFormat="1">
      <c r="A347" s="149">
        <v>4</v>
      </c>
      <c r="B347" s="229" t="s">
        <v>334</v>
      </c>
      <c r="C347" s="227">
        <v>2012</v>
      </c>
      <c r="D347" s="258">
        <v>359.99</v>
      </c>
    </row>
    <row r="348" spans="1:4" s="90" customFormat="1">
      <c r="A348" s="149">
        <v>5</v>
      </c>
      <c r="B348" s="229" t="s">
        <v>335</v>
      </c>
      <c r="C348" s="227">
        <v>2010</v>
      </c>
      <c r="D348" s="258">
        <v>6290</v>
      </c>
    </row>
    <row r="349" spans="1:4" s="90" customFormat="1">
      <c r="A349" s="149">
        <v>6</v>
      </c>
      <c r="B349" s="229" t="s">
        <v>524</v>
      </c>
      <c r="C349" s="227">
        <v>2016</v>
      </c>
      <c r="D349" s="258">
        <v>3444</v>
      </c>
    </row>
    <row r="350" spans="1:4" s="90" customFormat="1">
      <c r="A350" s="149">
        <v>7</v>
      </c>
      <c r="B350" s="229" t="s">
        <v>336</v>
      </c>
      <c r="C350" s="227">
        <v>2015</v>
      </c>
      <c r="D350" s="258">
        <v>8100.8</v>
      </c>
    </row>
    <row r="351" spans="1:4" s="90" customFormat="1">
      <c r="A351" s="149">
        <v>8</v>
      </c>
      <c r="B351" s="229" t="s">
        <v>525</v>
      </c>
      <c r="C351" s="227">
        <v>2013</v>
      </c>
      <c r="D351" s="258">
        <v>5517</v>
      </c>
    </row>
    <row r="352" spans="1:4" s="90" customFormat="1">
      <c r="A352" s="149">
        <v>9</v>
      </c>
      <c r="B352" s="229" t="s">
        <v>660</v>
      </c>
      <c r="C352" s="227">
        <v>2011</v>
      </c>
      <c r="D352" s="258">
        <v>2850</v>
      </c>
    </row>
    <row r="353" spans="1:4" s="90" customFormat="1">
      <c r="A353" s="149">
        <v>10</v>
      </c>
      <c r="B353" s="229" t="s">
        <v>661</v>
      </c>
      <c r="C353" s="227">
        <v>2017</v>
      </c>
      <c r="D353" s="258">
        <v>610</v>
      </c>
    </row>
    <row r="354" spans="1:4" s="90" customFormat="1">
      <c r="A354" s="149">
        <v>11</v>
      </c>
      <c r="B354" s="229" t="s">
        <v>662</v>
      </c>
      <c r="C354" s="227">
        <v>2016</v>
      </c>
      <c r="D354" s="258">
        <v>2099</v>
      </c>
    </row>
    <row r="355" spans="1:4" s="90" customFormat="1">
      <c r="A355" s="149">
        <v>12</v>
      </c>
      <c r="B355" s="229" t="s">
        <v>662</v>
      </c>
      <c r="C355" s="227">
        <v>2016</v>
      </c>
      <c r="D355" s="258">
        <v>2099</v>
      </c>
    </row>
    <row r="356" spans="1:4" s="90" customFormat="1">
      <c r="A356" s="149">
        <v>13</v>
      </c>
      <c r="B356" s="229" t="s">
        <v>662</v>
      </c>
      <c r="C356" s="227">
        <v>2016</v>
      </c>
      <c r="D356" s="259">
        <v>2099</v>
      </c>
    </row>
    <row r="357" spans="1:4" s="90" customFormat="1">
      <c r="A357" s="149">
        <v>14</v>
      </c>
      <c r="B357" s="229" t="s">
        <v>663</v>
      </c>
      <c r="C357" s="227">
        <v>2016</v>
      </c>
      <c r="D357" s="258">
        <v>753.01</v>
      </c>
    </row>
    <row r="358" spans="1:4" s="90" customFormat="1">
      <c r="A358" s="149">
        <v>15</v>
      </c>
      <c r="B358" s="229" t="s">
        <v>664</v>
      </c>
      <c r="C358" s="227">
        <v>2016</v>
      </c>
      <c r="D358" s="258">
        <v>2350</v>
      </c>
    </row>
    <row r="359" spans="1:4" s="90" customFormat="1">
      <c r="A359" s="149">
        <v>16</v>
      </c>
      <c r="B359" s="229" t="s">
        <v>664</v>
      </c>
      <c r="C359" s="227">
        <v>2016</v>
      </c>
      <c r="D359" s="258">
        <v>2350</v>
      </c>
    </row>
    <row r="360" spans="1:4" s="90" customFormat="1">
      <c r="A360" s="149">
        <v>17</v>
      </c>
      <c r="B360" s="229" t="s">
        <v>664</v>
      </c>
      <c r="C360" s="227">
        <v>2016</v>
      </c>
      <c r="D360" s="258">
        <v>2350</v>
      </c>
    </row>
    <row r="361" spans="1:4">
      <c r="A361" s="352" t="s">
        <v>44</v>
      </c>
      <c r="B361" s="353"/>
      <c r="C361" s="174"/>
      <c r="D361" s="171">
        <f>SUM(D344:D360)</f>
        <v>47662</v>
      </c>
    </row>
    <row r="362" spans="1:4">
      <c r="A362" s="339" t="s">
        <v>49</v>
      </c>
      <c r="B362" s="340"/>
      <c r="C362" s="340"/>
      <c r="D362" s="341"/>
    </row>
    <row r="363" spans="1:4">
      <c r="A363" s="149">
        <v>1</v>
      </c>
      <c r="B363" s="196" t="s">
        <v>337</v>
      </c>
      <c r="C363" s="209">
        <v>2013</v>
      </c>
      <c r="D363" s="210">
        <v>1590</v>
      </c>
    </row>
    <row r="364" spans="1:4">
      <c r="A364" s="149">
        <v>2</v>
      </c>
      <c r="B364" s="196" t="s">
        <v>338</v>
      </c>
      <c r="C364" s="209">
        <v>2009</v>
      </c>
      <c r="D364" s="210">
        <v>3350</v>
      </c>
    </row>
    <row r="365" spans="1:4">
      <c r="A365" s="149">
        <v>3</v>
      </c>
      <c r="B365" s="196" t="s">
        <v>339</v>
      </c>
      <c r="C365" s="189">
        <v>2014</v>
      </c>
      <c r="D365" s="190">
        <v>2829</v>
      </c>
    </row>
    <row r="366" spans="1:4">
      <c r="A366" s="149">
        <v>4</v>
      </c>
      <c r="B366" s="196" t="s">
        <v>340</v>
      </c>
      <c r="C366" s="189">
        <v>2014</v>
      </c>
      <c r="D366" s="190">
        <v>1220</v>
      </c>
    </row>
    <row r="367" spans="1:4">
      <c r="A367" s="149">
        <v>5</v>
      </c>
      <c r="B367" s="196" t="s">
        <v>341</v>
      </c>
      <c r="C367" s="189">
        <v>2013</v>
      </c>
      <c r="D367" s="190">
        <v>2786</v>
      </c>
    </row>
    <row r="368" spans="1:4">
      <c r="A368" s="149">
        <v>6</v>
      </c>
      <c r="B368" s="196" t="s">
        <v>342</v>
      </c>
      <c r="C368" s="189">
        <v>2013</v>
      </c>
      <c r="D368" s="190">
        <v>3489.99</v>
      </c>
    </row>
    <row r="369" spans="1:4">
      <c r="A369" s="149">
        <v>7</v>
      </c>
      <c r="B369" s="215" t="s">
        <v>343</v>
      </c>
      <c r="C369" s="189">
        <v>2005</v>
      </c>
      <c r="D369" s="216">
        <v>5985.95</v>
      </c>
    </row>
    <row r="370" spans="1:4" ht="20.25" customHeight="1">
      <c r="A370" s="149">
        <v>8</v>
      </c>
      <c r="B370" s="196" t="s">
        <v>526</v>
      </c>
      <c r="C370" s="189">
        <v>2016</v>
      </c>
      <c r="D370" s="197">
        <v>1500</v>
      </c>
    </row>
    <row r="371" spans="1:4" ht="22.5" customHeight="1">
      <c r="A371" s="149">
        <v>9</v>
      </c>
      <c r="B371" s="196" t="s">
        <v>526</v>
      </c>
      <c r="C371" s="189">
        <v>2016</v>
      </c>
      <c r="D371" s="197">
        <v>1500</v>
      </c>
    </row>
    <row r="372" spans="1:4">
      <c r="A372" s="149">
        <v>10</v>
      </c>
      <c r="B372" s="196" t="s">
        <v>340</v>
      </c>
      <c r="C372" s="189">
        <v>2014</v>
      </c>
      <c r="D372" s="197">
        <v>1220</v>
      </c>
    </row>
    <row r="373" spans="1:4">
      <c r="A373" s="352" t="s">
        <v>44</v>
      </c>
      <c r="B373" s="355"/>
      <c r="C373" s="173"/>
      <c r="D373" s="145">
        <f>SUM(D363:D372)</f>
        <v>25470.94</v>
      </c>
    </row>
    <row r="374" spans="1:4" s="3" customFormat="1">
      <c r="A374" s="354" t="s">
        <v>694</v>
      </c>
      <c r="B374" s="354"/>
      <c r="C374" s="354"/>
      <c r="D374" s="354"/>
    </row>
    <row r="375" spans="1:4">
      <c r="A375" s="360" t="s">
        <v>48</v>
      </c>
      <c r="B375" s="361"/>
      <c r="C375" s="361"/>
      <c r="D375" s="362"/>
    </row>
    <row r="376" spans="1:4">
      <c r="A376" s="151">
        <v>1</v>
      </c>
      <c r="B376" s="217" t="s">
        <v>485</v>
      </c>
      <c r="C376" s="186">
        <v>2012</v>
      </c>
      <c r="D376" s="256">
        <v>205</v>
      </c>
    </row>
    <row r="377" spans="1:4">
      <c r="A377" s="151">
        <v>2</v>
      </c>
      <c r="B377" s="218" t="s">
        <v>345</v>
      </c>
      <c r="C377" s="195">
        <v>2012</v>
      </c>
      <c r="D377" s="257">
        <v>1940</v>
      </c>
    </row>
    <row r="378" spans="1:4" s="3" customFormat="1">
      <c r="A378" s="151">
        <v>3</v>
      </c>
      <c r="B378" s="219" t="s">
        <v>351</v>
      </c>
      <c r="C378" s="220">
        <v>2012</v>
      </c>
      <c r="D378" s="257">
        <v>1999</v>
      </c>
    </row>
    <row r="379" spans="1:4" s="3" customFormat="1">
      <c r="A379" s="151">
        <v>4</v>
      </c>
      <c r="B379" s="218" t="s">
        <v>349</v>
      </c>
      <c r="C379" s="195">
        <v>2014</v>
      </c>
      <c r="D379" s="254">
        <v>450</v>
      </c>
    </row>
    <row r="380" spans="1:4" s="3" customFormat="1">
      <c r="A380" s="151">
        <v>5</v>
      </c>
      <c r="B380" s="218" t="s">
        <v>527</v>
      </c>
      <c r="C380" s="195">
        <v>2014</v>
      </c>
      <c r="D380" s="257">
        <v>2764</v>
      </c>
    </row>
    <row r="381" spans="1:4" s="3" customFormat="1">
      <c r="A381" s="151">
        <v>6</v>
      </c>
      <c r="B381" s="221" t="s">
        <v>348</v>
      </c>
      <c r="C381" s="222">
        <v>2014</v>
      </c>
      <c r="D381" s="257">
        <v>1589</v>
      </c>
    </row>
    <row r="382" spans="1:4" s="3" customFormat="1">
      <c r="A382" s="151">
        <v>7</v>
      </c>
      <c r="B382" s="219" t="s">
        <v>346</v>
      </c>
      <c r="C382" s="220">
        <v>2014</v>
      </c>
      <c r="D382" s="257">
        <v>331</v>
      </c>
    </row>
    <row r="383" spans="1:4" s="3" customFormat="1">
      <c r="A383" s="151">
        <v>8</v>
      </c>
      <c r="B383" s="218" t="s">
        <v>347</v>
      </c>
      <c r="C383" s="195">
        <v>2014</v>
      </c>
      <c r="D383" s="257">
        <v>80</v>
      </c>
    </row>
    <row r="384" spans="1:4" s="3" customFormat="1">
      <c r="A384" s="151">
        <v>9</v>
      </c>
      <c r="B384" s="218" t="s">
        <v>346</v>
      </c>
      <c r="C384" s="195">
        <v>2014</v>
      </c>
      <c r="D384" s="257">
        <v>294</v>
      </c>
    </row>
    <row r="385" spans="1:4" s="3" customFormat="1">
      <c r="A385" s="151">
        <v>10</v>
      </c>
      <c r="B385" s="218" t="s">
        <v>345</v>
      </c>
      <c r="C385" s="195">
        <v>2014</v>
      </c>
      <c r="D385" s="257">
        <v>1206</v>
      </c>
    </row>
    <row r="386" spans="1:4" s="3" customFormat="1">
      <c r="A386" s="151">
        <v>11</v>
      </c>
      <c r="B386" s="218" t="s">
        <v>344</v>
      </c>
      <c r="C386" s="195">
        <v>2015</v>
      </c>
      <c r="D386" s="257">
        <v>3596</v>
      </c>
    </row>
    <row r="387" spans="1:4" s="3" customFormat="1">
      <c r="A387" s="151">
        <v>12</v>
      </c>
      <c r="B387" s="218" t="s">
        <v>528</v>
      </c>
      <c r="C387" s="195">
        <v>2015</v>
      </c>
      <c r="D387" s="257">
        <v>40</v>
      </c>
    </row>
    <row r="388" spans="1:4" s="3" customFormat="1">
      <c r="A388" s="151">
        <v>13</v>
      </c>
      <c r="B388" s="218" t="s">
        <v>529</v>
      </c>
      <c r="C388" s="195">
        <v>2015</v>
      </c>
      <c r="D388" s="257">
        <v>120</v>
      </c>
    </row>
    <row r="389" spans="1:4" s="3" customFormat="1">
      <c r="A389" s="151">
        <v>14</v>
      </c>
      <c r="B389" s="218" t="s">
        <v>530</v>
      </c>
      <c r="C389" s="195">
        <v>2015</v>
      </c>
      <c r="D389" s="257">
        <v>109</v>
      </c>
    </row>
    <row r="390" spans="1:4" s="3" customFormat="1">
      <c r="A390" s="151">
        <v>15</v>
      </c>
      <c r="B390" s="218" t="s">
        <v>551</v>
      </c>
      <c r="C390" s="195">
        <v>2015</v>
      </c>
      <c r="D390" s="257">
        <v>280</v>
      </c>
    </row>
    <row r="391" spans="1:4" s="3" customFormat="1">
      <c r="A391" s="151">
        <v>16</v>
      </c>
      <c r="B391" s="218" t="s">
        <v>531</v>
      </c>
      <c r="C391" s="195">
        <v>2015</v>
      </c>
      <c r="D391" s="257">
        <v>480</v>
      </c>
    </row>
    <row r="392" spans="1:4" s="3" customFormat="1">
      <c r="A392" s="151">
        <v>17</v>
      </c>
      <c r="B392" s="218" t="s">
        <v>532</v>
      </c>
      <c r="C392" s="195">
        <v>2015</v>
      </c>
      <c r="D392" s="257">
        <v>320</v>
      </c>
    </row>
    <row r="393" spans="1:4">
      <c r="A393" s="151">
        <v>18</v>
      </c>
      <c r="B393" s="218" t="s">
        <v>533</v>
      </c>
      <c r="C393" s="195">
        <v>2015</v>
      </c>
      <c r="D393" s="257">
        <v>240</v>
      </c>
    </row>
    <row r="394" spans="1:4">
      <c r="A394" s="151">
        <v>19</v>
      </c>
      <c r="B394" s="218" t="s">
        <v>534</v>
      </c>
      <c r="C394" s="195">
        <v>2015</v>
      </c>
      <c r="D394" s="257">
        <v>320</v>
      </c>
    </row>
    <row r="395" spans="1:4">
      <c r="A395" s="151">
        <v>20</v>
      </c>
      <c r="B395" s="218" t="s">
        <v>534</v>
      </c>
      <c r="C395" s="195">
        <v>2015</v>
      </c>
      <c r="D395" s="257">
        <v>319.99</v>
      </c>
    </row>
    <row r="396" spans="1:4">
      <c r="A396" s="151">
        <v>21</v>
      </c>
      <c r="B396" s="218" t="s">
        <v>535</v>
      </c>
      <c r="C396" s="195">
        <v>2015</v>
      </c>
      <c r="D396" s="257">
        <v>23</v>
      </c>
    </row>
    <row r="397" spans="1:4">
      <c r="A397" s="151">
        <v>22</v>
      </c>
      <c r="B397" s="218" t="s">
        <v>536</v>
      </c>
      <c r="C397" s="195">
        <v>2015</v>
      </c>
      <c r="D397" s="257">
        <v>20</v>
      </c>
    </row>
    <row r="398" spans="1:4">
      <c r="A398" s="151">
        <v>23</v>
      </c>
      <c r="B398" s="218" t="s">
        <v>533</v>
      </c>
      <c r="C398" s="195">
        <v>2015</v>
      </c>
      <c r="D398" s="257">
        <v>230</v>
      </c>
    </row>
    <row r="399" spans="1:4">
      <c r="A399" s="151">
        <v>24</v>
      </c>
      <c r="B399" s="218" t="s">
        <v>537</v>
      </c>
      <c r="C399" s="195">
        <v>2015</v>
      </c>
      <c r="D399" s="257">
        <v>250</v>
      </c>
    </row>
    <row r="400" spans="1:4">
      <c r="A400" s="151">
        <v>25</v>
      </c>
      <c r="B400" s="218" t="s">
        <v>538</v>
      </c>
      <c r="C400" s="195">
        <v>2015</v>
      </c>
      <c r="D400" s="257">
        <v>50</v>
      </c>
    </row>
    <row r="401" spans="1:4">
      <c r="A401" s="151">
        <v>26</v>
      </c>
      <c r="B401" s="218" t="s">
        <v>538</v>
      </c>
      <c r="C401" s="195">
        <v>2015</v>
      </c>
      <c r="D401" s="257">
        <v>25.01</v>
      </c>
    </row>
    <row r="402" spans="1:4">
      <c r="A402" s="151">
        <v>27</v>
      </c>
      <c r="B402" s="218" t="s">
        <v>539</v>
      </c>
      <c r="C402" s="195">
        <v>2015</v>
      </c>
      <c r="D402" s="257">
        <v>140</v>
      </c>
    </row>
    <row r="403" spans="1:4">
      <c r="A403" s="151">
        <v>28</v>
      </c>
      <c r="B403" s="218" t="s">
        <v>540</v>
      </c>
      <c r="C403" s="195">
        <v>2015</v>
      </c>
      <c r="D403" s="257">
        <v>180</v>
      </c>
    </row>
    <row r="404" spans="1:4">
      <c r="A404" s="151">
        <v>29</v>
      </c>
      <c r="B404" s="218" t="s">
        <v>541</v>
      </c>
      <c r="C404" s="195">
        <v>2015</v>
      </c>
      <c r="D404" s="257">
        <v>60</v>
      </c>
    </row>
    <row r="405" spans="1:4">
      <c r="A405" s="151">
        <v>30</v>
      </c>
      <c r="B405" s="218" t="s">
        <v>542</v>
      </c>
      <c r="C405" s="195">
        <v>2015</v>
      </c>
      <c r="D405" s="257">
        <v>720.01</v>
      </c>
    </row>
    <row r="406" spans="1:4">
      <c r="A406" s="151">
        <v>31</v>
      </c>
      <c r="B406" s="218" t="s">
        <v>543</v>
      </c>
      <c r="C406" s="195">
        <v>2015</v>
      </c>
      <c r="D406" s="257">
        <v>210</v>
      </c>
    </row>
    <row r="407" spans="1:4">
      <c r="A407" s="151">
        <v>32</v>
      </c>
      <c r="B407" s="218" t="s">
        <v>544</v>
      </c>
      <c r="C407" s="195">
        <v>2015</v>
      </c>
      <c r="D407" s="257">
        <v>149</v>
      </c>
    </row>
    <row r="408" spans="1:4">
      <c r="A408" s="151">
        <v>33</v>
      </c>
      <c r="B408" s="218" t="s">
        <v>545</v>
      </c>
      <c r="C408" s="195">
        <v>2015</v>
      </c>
      <c r="D408" s="257">
        <v>90</v>
      </c>
    </row>
    <row r="409" spans="1:4">
      <c r="A409" s="151">
        <v>34</v>
      </c>
      <c r="B409" s="218" t="s">
        <v>546</v>
      </c>
      <c r="C409" s="195">
        <v>2015</v>
      </c>
      <c r="D409" s="257">
        <v>280</v>
      </c>
    </row>
    <row r="410" spans="1:4">
      <c r="A410" s="151">
        <v>35</v>
      </c>
      <c r="B410" s="218" t="s">
        <v>547</v>
      </c>
      <c r="C410" s="195">
        <v>2015</v>
      </c>
      <c r="D410" s="257">
        <v>1040</v>
      </c>
    </row>
    <row r="411" spans="1:4">
      <c r="A411" s="151">
        <v>36</v>
      </c>
      <c r="B411" s="218" t="s">
        <v>548</v>
      </c>
      <c r="C411" s="195">
        <v>2015</v>
      </c>
      <c r="D411" s="257">
        <v>100</v>
      </c>
    </row>
    <row r="412" spans="1:4">
      <c r="A412" s="151">
        <v>37</v>
      </c>
      <c r="B412" s="218" t="s">
        <v>549</v>
      </c>
      <c r="C412" s="195">
        <v>2015</v>
      </c>
      <c r="D412" s="257">
        <v>320</v>
      </c>
    </row>
    <row r="413" spans="1:4">
      <c r="A413" s="151">
        <v>38</v>
      </c>
      <c r="B413" s="218" t="s">
        <v>550</v>
      </c>
      <c r="C413" s="195">
        <v>2015</v>
      </c>
      <c r="D413" s="257">
        <v>1900</v>
      </c>
    </row>
    <row r="414" spans="1:4">
      <c r="A414" s="151">
        <v>39</v>
      </c>
      <c r="B414" s="218" t="s">
        <v>550</v>
      </c>
      <c r="C414" s="195">
        <v>2015</v>
      </c>
      <c r="D414" s="257">
        <v>1900</v>
      </c>
    </row>
    <row r="415" spans="1:4">
      <c r="A415" s="151">
        <v>40</v>
      </c>
      <c r="B415" s="218" t="s">
        <v>665</v>
      </c>
      <c r="C415" s="195">
        <v>2017</v>
      </c>
      <c r="D415" s="257">
        <v>55.01</v>
      </c>
    </row>
    <row r="416" spans="1:4">
      <c r="A416" s="151">
        <v>41</v>
      </c>
      <c r="B416" s="218" t="s">
        <v>666</v>
      </c>
      <c r="C416" s="195">
        <v>2017</v>
      </c>
      <c r="D416" s="257">
        <v>131</v>
      </c>
    </row>
    <row r="417" spans="1:4">
      <c r="A417" s="151">
        <v>42</v>
      </c>
      <c r="B417" s="218" t="s">
        <v>667</v>
      </c>
      <c r="C417" s="195">
        <v>2017</v>
      </c>
      <c r="D417" s="257">
        <v>45</v>
      </c>
    </row>
    <row r="418" spans="1:4">
      <c r="A418" s="151">
        <v>43</v>
      </c>
      <c r="B418" s="218" t="s">
        <v>668</v>
      </c>
      <c r="C418" s="195">
        <v>2017</v>
      </c>
      <c r="D418" s="257">
        <v>189</v>
      </c>
    </row>
    <row r="419" spans="1:4">
      <c r="A419" s="151">
        <v>44</v>
      </c>
      <c r="B419" s="218" t="s">
        <v>669</v>
      </c>
      <c r="C419" s="195">
        <v>2017</v>
      </c>
      <c r="D419" s="257">
        <v>199</v>
      </c>
    </row>
    <row r="420" spans="1:4">
      <c r="A420" s="151">
        <v>45</v>
      </c>
      <c r="B420" s="248" t="s">
        <v>701</v>
      </c>
      <c r="C420" s="195">
        <v>2017</v>
      </c>
      <c r="D420" s="257">
        <v>12198</v>
      </c>
    </row>
    <row r="421" spans="1:4">
      <c r="A421" s="151">
        <v>46</v>
      </c>
      <c r="B421" s="248" t="s">
        <v>702</v>
      </c>
      <c r="C421" s="195">
        <v>2017</v>
      </c>
      <c r="D421" s="257">
        <v>5000</v>
      </c>
    </row>
    <row r="422" spans="1:4" s="3" customFormat="1">
      <c r="A422" s="352" t="s">
        <v>44</v>
      </c>
      <c r="B422" s="355"/>
      <c r="C422" s="173"/>
      <c r="D422" s="249">
        <f>SUM(D376:D421)</f>
        <v>42187.02</v>
      </c>
    </row>
    <row r="423" spans="1:4">
      <c r="A423" s="360" t="s">
        <v>49</v>
      </c>
      <c r="B423" s="361"/>
      <c r="C423" s="361"/>
      <c r="D423" s="362"/>
    </row>
    <row r="424" spans="1:4">
      <c r="A424" s="151">
        <v>1</v>
      </c>
      <c r="B424" s="223" t="s">
        <v>350</v>
      </c>
      <c r="C424" s="195">
        <v>2013</v>
      </c>
      <c r="D424" s="254">
        <v>7626</v>
      </c>
    </row>
    <row r="425" spans="1:4">
      <c r="A425" s="151">
        <v>2</v>
      </c>
      <c r="B425" s="223" t="s">
        <v>353</v>
      </c>
      <c r="C425" s="195">
        <v>2013</v>
      </c>
      <c r="D425" s="254">
        <v>2399</v>
      </c>
    </row>
    <row r="426" spans="1:4">
      <c r="A426" s="151">
        <v>3</v>
      </c>
      <c r="B426" s="223" t="s">
        <v>354</v>
      </c>
      <c r="C426" s="195">
        <v>2011</v>
      </c>
      <c r="D426" s="254">
        <v>1722</v>
      </c>
    </row>
    <row r="427" spans="1:4" s="3" customFormat="1">
      <c r="A427" s="151">
        <v>4</v>
      </c>
      <c r="B427" s="223" t="s">
        <v>354</v>
      </c>
      <c r="C427" s="195">
        <v>2014</v>
      </c>
      <c r="D427" s="254">
        <v>1399</v>
      </c>
    </row>
    <row r="428" spans="1:4" s="3" customFormat="1">
      <c r="A428" s="151">
        <v>5</v>
      </c>
      <c r="B428" s="223" t="s">
        <v>552</v>
      </c>
      <c r="C428" s="195">
        <v>2015</v>
      </c>
      <c r="D428" s="254">
        <v>50</v>
      </c>
    </row>
    <row r="429" spans="1:4" s="3" customFormat="1">
      <c r="A429" s="151">
        <v>6</v>
      </c>
      <c r="B429" s="223" t="s">
        <v>553</v>
      </c>
      <c r="C429" s="195">
        <v>2015</v>
      </c>
      <c r="D429" s="254">
        <v>1600</v>
      </c>
    </row>
    <row r="430" spans="1:4" s="3" customFormat="1">
      <c r="A430" s="151">
        <v>7</v>
      </c>
      <c r="B430" s="223" t="s">
        <v>554</v>
      </c>
      <c r="C430" s="195">
        <v>2015</v>
      </c>
      <c r="D430" s="254">
        <v>293.97000000000003</v>
      </c>
    </row>
    <row r="431" spans="1:4" s="3" customFormat="1">
      <c r="A431" s="151">
        <v>8</v>
      </c>
      <c r="B431" s="223" t="s">
        <v>670</v>
      </c>
      <c r="C431" s="195">
        <v>2016</v>
      </c>
      <c r="D431" s="254">
        <v>315</v>
      </c>
    </row>
    <row r="432" spans="1:4" s="3" customFormat="1">
      <c r="A432" s="151">
        <v>9</v>
      </c>
      <c r="B432" s="223" t="s">
        <v>671</v>
      </c>
      <c r="C432" s="195">
        <v>2016</v>
      </c>
      <c r="D432" s="254">
        <v>1780</v>
      </c>
    </row>
    <row r="433" spans="1:4" s="3" customFormat="1">
      <c r="A433" s="253">
        <v>10</v>
      </c>
      <c r="B433" s="252" t="s">
        <v>82</v>
      </c>
      <c r="C433" s="195">
        <v>2017</v>
      </c>
      <c r="D433" s="254">
        <v>2198.9899999999998</v>
      </c>
    </row>
    <row r="434" spans="1:4">
      <c r="A434" s="352" t="s">
        <v>44</v>
      </c>
      <c r="B434" s="355"/>
      <c r="C434" s="173"/>
      <c r="D434" s="145">
        <f>SUM(D424:D433)</f>
        <v>19383.96</v>
      </c>
    </row>
    <row r="435" spans="1:4">
      <c r="A435" s="354" t="s">
        <v>695</v>
      </c>
      <c r="B435" s="354"/>
      <c r="C435" s="354"/>
      <c r="D435" s="354"/>
    </row>
    <row r="436" spans="1:4" s="3" customFormat="1">
      <c r="A436" s="360" t="s">
        <v>48</v>
      </c>
      <c r="B436" s="361"/>
      <c r="C436" s="361"/>
      <c r="D436" s="362"/>
    </row>
    <row r="437" spans="1:4" s="3" customFormat="1">
      <c r="A437" s="151">
        <v>1</v>
      </c>
      <c r="B437" s="224" t="s">
        <v>555</v>
      </c>
      <c r="C437" s="225">
        <v>2012</v>
      </c>
      <c r="D437" s="226">
        <v>2480</v>
      </c>
    </row>
    <row r="438" spans="1:4" s="3" customFormat="1">
      <c r="A438" s="151">
        <v>2</v>
      </c>
      <c r="B438" s="224" t="s">
        <v>556</v>
      </c>
      <c r="C438" s="225">
        <v>2012</v>
      </c>
      <c r="D438" s="226">
        <v>2771.19</v>
      </c>
    </row>
    <row r="439" spans="1:4" s="3" customFormat="1">
      <c r="A439" s="151">
        <v>3</v>
      </c>
      <c r="B439" s="224" t="s">
        <v>355</v>
      </c>
      <c r="C439" s="227">
        <v>2013</v>
      </c>
      <c r="D439" s="228">
        <v>365</v>
      </c>
    </row>
    <row r="440" spans="1:4" s="3" customFormat="1">
      <c r="A440" s="151">
        <v>4</v>
      </c>
      <c r="B440" s="224" t="s">
        <v>323</v>
      </c>
      <c r="C440" s="227">
        <v>2013</v>
      </c>
      <c r="D440" s="228">
        <v>440</v>
      </c>
    </row>
    <row r="441" spans="1:4">
      <c r="A441" s="151">
        <v>5</v>
      </c>
      <c r="B441" s="224" t="s">
        <v>356</v>
      </c>
      <c r="C441" s="227">
        <v>2014</v>
      </c>
      <c r="D441" s="228">
        <v>408.47</v>
      </c>
    </row>
    <row r="442" spans="1:4">
      <c r="A442" s="151">
        <v>6</v>
      </c>
      <c r="B442" s="224" t="s">
        <v>357</v>
      </c>
      <c r="C442" s="227">
        <v>2012</v>
      </c>
      <c r="D442" s="228">
        <v>1171.1199999999999</v>
      </c>
    </row>
    <row r="443" spans="1:4">
      <c r="A443" s="151">
        <v>7</v>
      </c>
      <c r="B443" s="224" t="s">
        <v>557</v>
      </c>
      <c r="C443" s="227">
        <v>2012</v>
      </c>
      <c r="D443" s="228">
        <v>1904</v>
      </c>
    </row>
    <row r="444" spans="1:4" s="3" customFormat="1">
      <c r="A444" s="151">
        <v>8</v>
      </c>
      <c r="B444" s="224" t="s">
        <v>558</v>
      </c>
      <c r="C444" s="227">
        <v>2013</v>
      </c>
      <c r="D444" s="228">
        <v>1399</v>
      </c>
    </row>
    <row r="445" spans="1:4">
      <c r="A445" s="151">
        <v>9</v>
      </c>
      <c r="B445" s="224" t="s">
        <v>559</v>
      </c>
      <c r="C445" s="227">
        <v>2013</v>
      </c>
      <c r="D445" s="228">
        <v>1549</v>
      </c>
    </row>
    <row r="446" spans="1:4">
      <c r="A446" s="151">
        <v>10</v>
      </c>
      <c r="B446" s="224" t="s">
        <v>560</v>
      </c>
      <c r="C446" s="227">
        <v>2014</v>
      </c>
      <c r="D446" s="228">
        <v>4407.99</v>
      </c>
    </row>
    <row r="447" spans="1:4">
      <c r="A447" s="151">
        <v>11</v>
      </c>
      <c r="B447" s="224" t="s">
        <v>561</v>
      </c>
      <c r="C447" s="227">
        <v>2014</v>
      </c>
      <c r="D447" s="228">
        <v>400</v>
      </c>
    </row>
    <row r="448" spans="1:4">
      <c r="A448" s="151">
        <v>12</v>
      </c>
      <c r="B448" s="224" t="s">
        <v>358</v>
      </c>
      <c r="C448" s="227">
        <v>2015</v>
      </c>
      <c r="D448" s="228">
        <v>279</v>
      </c>
    </row>
    <row r="449" spans="1:4">
      <c r="A449" s="151">
        <v>13</v>
      </c>
      <c r="B449" s="229" t="s">
        <v>562</v>
      </c>
      <c r="C449" s="227">
        <v>2015</v>
      </c>
      <c r="D449" s="228">
        <v>1</v>
      </c>
    </row>
    <row r="450" spans="1:4">
      <c r="A450" s="151">
        <v>14</v>
      </c>
      <c r="B450" s="229" t="s">
        <v>563</v>
      </c>
      <c r="C450" s="227">
        <v>2015</v>
      </c>
      <c r="D450" s="228">
        <v>349</v>
      </c>
    </row>
    <row r="451" spans="1:4">
      <c r="A451" s="151">
        <v>15</v>
      </c>
      <c r="B451" s="229" t="s">
        <v>563</v>
      </c>
      <c r="C451" s="227">
        <v>2015</v>
      </c>
      <c r="D451" s="228">
        <v>349</v>
      </c>
    </row>
    <row r="452" spans="1:4">
      <c r="A452" s="151">
        <v>16</v>
      </c>
      <c r="B452" s="229" t="s">
        <v>672</v>
      </c>
      <c r="C452" s="227">
        <v>2014</v>
      </c>
      <c r="D452" s="228">
        <v>2449</v>
      </c>
    </row>
    <row r="453" spans="1:4">
      <c r="A453" s="151">
        <v>17</v>
      </c>
      <c r="B453" s="229" t="s">
        <v>358</v>
      </c>
      <c r="C453" s="227">
        <v>2016</v>
      </c>
      <c r="D453" s="228">
        <v>399</v>
      </c>
    </row>
    <row r="454" spans="1:4">
      <c r="A454" s="151">
        <v>18</v>
      </c>
      <c r="B454" s="229" t="s">
        <v>673</v>
      </c>
      <c r="C454" s="227">
        <v>2014</v>
      </c>
      <c r="D454" s="228">
        <v>2583</v>
      </c>
    </row>
    <row r="455" spans="1:4">
      <c r="A455" s="151">
        <v>19</v>
      </c>
      <c r="B455" s="229" t="s">
        <v>553</v>
      </c>
      <c r="C455" s="227">
        <v>2010</v>
      </c>
      <c r="D455" s="228">
        <v>3430</v>
      </c>
    </row>
    <row r="456" spans="1:4">
      <c r="A456" s="151">
        <v>20</v>
      </c>
      <c r="B456" s="229" t="s">
        <v>674</v>
      </c>
      <c r="C456" s="227">
        <v>2017</v>
      </c>
      <c r="D456" s="228">
        <v>1349</v>
      </c>
    </row>
    <row r="457" spans="1:4">
      <c r="A457" s="151">
        <v>21</v>
      </c>
      <c r="B457" s="229" t="s">
        <v>675</v>
      </c>
      <c r="C457" s="227">
        <v>2017</v>
      </c>
      <c r="D457" s="228">
        <v>320</v>
      </c>
    </row>
    <row r="458" spans="1:4">
      <c r="A458" s="151">
        <v>22</v>
      </c>
      <c r="B458" s="229" t="s">
        <v>676</v>
      </c>
      <c r="C458" s="227">
        <v>2017</v>
      </c>
      <c r="D458" s="228">
        <v>1000</v>
      </c>
    </row>
    <row r="459" spans="1:4">
      <c r="A459" s="352" t="s">
        <v>44</v>
      </c>
      <c r="B459" s="355"/>
      <c r="C459" s="173"/>
      <c r="D459" s="145">
        <f>SUM(D437:D458)</f>
        <v>29803.77</v>
      </c>
    </row>
    <row r="460" spans="1:4">
      <c r="A460" s="360" t="s">
        <v>49</v>
      </c>
      <c r="B460" s="361"/>
      <c r="C460" s="361"/>
      <c r="D460" s="362"/>
    </row>
    <row r="461" spans="1:4">
      <c r="A461" s="151">
        <v>1</v>
      </c>
      <c r="B461" s="196" t="s">
        <v>564</v>
      </c>
      <c r="C461" s="209">
        <v>2012</v>
      </c>
      <c r="D461" s="230">
        <v>1670</v>
      </c>
    </row>
    <row r="462" spans="1:4">
      <c r="A462" s="151">
        <v>2</v>
      </c>
      <c r="B462" s="196" t="s">
        <v>359</v>
      </c>
      <c r="C462" s="209">
        <v>2012</v>
      </c>
      <c r="D462" s="230">
        <v>2160</v>
      </c>
    </row>
    <row r="463" spans="1:4">
      <c r="A463" s="151">
        <v>3</v>
      </c>
      <c r="B463" s="196" t="s">
        <v>360</v>
      </c>
      <c r="C463" s="189">
        <v>2011</v>
      </c>
      <c r="D463" s="197">
        <v>1285.99</v>
      </c>
    </row>
    <row r="464" spans="1:4">
      <c r="A464" s="151">
        <v>4</v>
      </c>
      <c r="B464" s="196" t="s">
        <v>565</v>
      </c>
      <c r="C464" s="189">
        <v>2013</v>
      </c>
      <c r="D464" s="197">
        <v>1559</v>
      </c>
    </row>
    <row r="465" spans="1:4">
      <c r="A465" s="151">
        <v>5</v>
      </c>
      <c r="B465" s="196" t="s">
        <v>565</v>
      </c>
      <c r="C465" s="189">
        <v>2013</v>
      </c>
      <c r="D465" s="197">
        <v>1559</v>
      </c>
    </row>
    <row r="466" spans="1:4">
      <c r="A466" s="151">
        <v>6</v>
      </c>
      <c r="B466" s="196" t="s">
        <v>565</v>
      </c>
      <c r="C466" s="189">
        <v>2013</v>
      </c>
      <c r="D466" s="197">
        <v>1559</v>
      </c>
    </row>
    <row r="467" spans="1:4">
      <c r="A467" s="151">
        <v>7</v>
      </c>
      <c r="B467" s="196" t="s">
        <v>565</v>
      </c>
      <c r="C467" s="189">
        <v>2013</v>
      </c>
      <c r="D467" s="197">
        <v>1559</v>
      </c>
    </row>
    <row r="468" spans="1:4">
      <c r="A468" s="151">
        <v>8</v>
      </c>
      <c r="B468" s="196" t="s">
        <v>565</v>
      </c>
      <c r="C468" s="189">
        <v>2013</v>
      </c>
      <c r="D468" s="197">
        <v>1559</v>
      </c>
    </row>
    <row r="469" spans="1:4">
      <c r="A469" s="151">
        <v>9</v>
      </c>
      <c r="B469" s="196" t="s">
        <v>565</v>
      </c>
      <c r="C469" s="189">
        <v>2013</v>
      </c>
      <c r="D469" s="197">
        <v>1559</v>
      </c>
    </row>
    <row r="470" spans="1:4">
      <c r="A470" s="151">
        <v>10</v>
      </c>
      <c r="B470" s="196" t="s">
        <v>565</v>
      </c>
      <c r="C470" s="189">
        <v>2013</v>
      </c>
      <c r="D470" s="197">
        <v>1559</v>
      </c>
    </row>
    <row r="471" spans="1:4">
      <c r="A471" s="151">
        <v>11</v>
      </c>
      <c r="B471" s="196" t="s">
        <v>565</v>
      </c>
      <c r="C471" s="189">
        <v>2013</v>
      </c>
      <c r="D471" s="197">
        <v>1559</v>
      </c>
    </row>
    <row r="472" spans="1:4">
      <c r="A472" s="151">
        <v>12</v>
      </c>
      <c r="B472" s="196" t="s">
        <v>361</v>
      </c>
      <c r="C472" s="189">
        <v>2014</v>
      </c>
      <c r="D472" s="197">
        <v>2399.9899999999998</v>
      </c>
    </row>
    <row r="473" spans="1:4" ht="12.75" customHeight="1">
      <c r="A473" s="151">
        <v>13</v>
      </c>
      <c r="B473" s="188" t="s">
        <v>362</v>
      </c>
      <c r="C473" s="189">
        <v>2014</v>
      </c>
      <c r="D473" s="197">
        <v>1999.99</v>
      </c>
    </row>
    <row r="474" spans="1:4" ht="12.75" customHeight="1">
      <c r="A474" s="151">
        <v>14</v>
      </c>
      <c r="B474" s="188" t="s">
        <v>566</v>
      </c>
      <c r="C474" s="189">
        <v>2014</v>
      </c>
      <c r="D474" s="197">
        <v>1999</v>
      </c>
    </row>
    <row r="475" spans="1:4" ht="12.75" customHeight="1">
      <c r="A475" s="151">
        <v>15</v>
      </c>
      <c r="B475" s="188" t="s">
        <v>677</v>
      </c>
      <c r="C475" s="189">
        <v>2016</v>
      </c>
      <c r="D475" s="197">
        <v>1</v>
      </c>
    </row>
    <row r="476" spans="1:4" ht="12.75" customHeight="1">
      <c r="A476" s="151">
        <v>16</v>
      </c>
      <c r="B476" s="188" t="s">
        <v>678</v>
      </c>
      <c r="C476" s="189">
        <v>2016</v>
      </c>
      <c r="D476" s="197">
        <v>2110</v>
      </c>
    </row>
    <row r="477" spans="1:4" ht="12.75" customHeight="1">
      <c r="A477" s="151">
        <v>17</v>
      </c>
      <c r="B477" s="188"/>
      <c r="C477" s="189"/>
      <c r="D477" s="197"/>
    </row>
    <row r="478" spans="1:4" ht="12.75" customHeight="1">
      <c r="A478" s="151">
        <v>18</v>
      </c>
      <c r="B478" s="188" t="s">
        <v>679</v>
      </c>
      <c r="C478" s="189">
        <v>2017</v>
      </c>
      <c r="D478" s="197">
        <v>2078.6999999999998</v>
      </c>
    </row>
    <row r="479" spans="1:4" s="3" customFormat="1">
      <c r="A479" s="352" t="s">
        <v>44</v>
      </c>
      <c r="B479" s="355"/>
      <c r="C479" s="173"/>
      <c r="D479" s="145">
        <f>SUM(D461:D478)</f>
        <v>28176.67</v>
      </c>
    </row>
    <row r="480" spans="1:4" s="3" customFormat="1" ht="13.5" thickBot="1">
      <c r="A480" s="344" t="s">
        <v>696</v>
      </c>
      <c r="B480" s="344"/>
      <c r="C480" s="344"/>
      <c r="D480" s="344"/>
    </row>
    <row r="481" spans="1:4">
      <c r="A481" s="357" t="s">
        <v>48</v>
      </c>
      <c r="B481" s="358"/>
      <c r="C481" s="358"/>
      <c r="D481" s="359"/>
    </row>
    <row r="482" spans="1:4">
      <c r="A482" s="152">
        <v>1</v>
      </c>
      <c r="B482" s="237" t="s">
        <v>680</v>
      </c>
      <c r="C482" s="238">
        <v>2017</v>
      </c>
      <c r="D482" s="239">
        <v>1499.37</v>
      </c>
    </row>
    <row r="483" spans="1:4">
      <c r="A483" s="152">
        <v>2</v>
      </c>
      <c r="B483" s="237" t="s">
        <v>75</v>
      </c>
      <c r="C483" s="238">
        <v>2016</v>
      </c>
      <c r="D483" s="239">
        <v>3290.25</v>
      </c>
    </row>
    <row r="484" spans="1:4">
      <c r="A484" s="152">
        <v>3</v>
      </c>
      <c r="B484" s="237" t="s">
        <v>681</v>
      </c>
      <c r="C484" s="238">
        <v>2016</v>
      </c>
      <c r="D484" s="239">
        <v>704.05</v>
      </c>
    </row>
    <row r="485" spans="1:4">
      <c r="A485" s="152">
        <v>4</v>
      </c>
      <c r="B485" s="240" t="s">
        <v>75</v>
      </c>
      <c r="C485" s="212">
        <v>2016</v>
      </c>
      <c r="D485" s="241">
        <v>3499.35</v>
      </c>
    </row>
    <row r="486" spans="1:4">
      <c r="A486" s="152">
        <v>5</v>
      </c>
      <c r="B486" s="237" t="s">
        <v>75</v>
      </c>
      <c r="C486" s="238">
        <v>2016</v>
      </c>
      <c r="D486" s="242">
        <v>3499.35</v>
      </c>
    </row>
    <row r="487" spans="1:4">
      <c r="A487" s="152">
        <v>6</v>
      </c>
      <c r="B487" s="243" t="s">
        <v>568</v>
      </c>
      <c r="C487" s="238">
        <v>2015</v>
      </c>
      <c r="D487" s="239">
        <v>1067.6400000000001</v>
      </c>
    </row>
    <row r="488" spans="1:4">
      <c r="A488" s="152">
        <v>7</v>
      </c>
      <c r="B488" s="243" t="s">
        <v>569</v>
      </c>
      <c r="C488" s="238">
        <v>2015</v>
      </c>
      <c r="D488" s="239">
        <v>10971</v>
      </c>
    </row>
    <row r="489" spans="1:4">
      <c r="A489" s="152">
        <v>8</v>
      </c>
      <c r="B489" s="243" t="s">
        <v>570</v>
      </c>
      <c r="C489" s="238">
        <v>2015</v>
      </c>
      <c r="D489" s="239">
        <v>3498.12</v>
      </c>
    </row>
    <row r="490" spans="1:4">
      <c r="A490" s="152">
        <v>9</v>
      </c>
      <c r="B490" s="243" t="s">
        <v>352</v>
      </c>
      <c r="C490" s="238">
        <v>2015</v>
      </c>
      <c r="D490" s="239">
        <v>18383.580000000002</v>
      </c>
    </row>
    <row r="491" spans="1:4">
      <c r="A491" s="152">
        <v>10</v>
      </c>
      <c r="B491" s="244" t="s">
        <v>75</v>
      </c>
      <c r="C491" s="245">
        <v>2015</v>
      </c>
      <c r="D491" s="246">
        <v>2864.22</v>
      </c>
    </row>
    <row r="492" spans="1:4">
      <c r="A492" s="152">
        <v>11</v>
      </c>
      <c r="B492" s="243" t="s">
        <v>75</v>
      </c>
      <c r="C492" s="238">
        <v>2014</v>
      </c>
      <c r="D492" s="239">
        <v>1772</v>
      </c>
    </row>
    <row r="493" spans="1:4">
      <c r="A493" s="152">
        <v>12</v>
      </c>
      <c r="B493" s="243" t="s">
        <v>75</v>
      </c>
      <c r="C493" s="238">
        <v>2014</v>
      </c>
      <c r="D493" s="239">
        <v>1772</v>
      </c>
    </row>
    <row r="494" spans="1:4">
      <c r="A494" s="152">
        <v>13</v>
      </c>
      <c r="B494" s="243" t="s">
        <v>75</v>
      </c>
      <c r="C494" s="238">
        <v>2014</v>
      </c>
      <c r="D494" s="239">
        <v>1772</v>
      </c>
    </row>
    <row r="495" spans="1:4">
      <c r="A495" s="152">
        <v>14</v>
      </c>
      <c r="B495" s="243" t="s">
        <v>363</v>
      </c>
      <c r="C495" s="238">
        <v>2014</v>
      </c>
      <c r="D495" s="239">
        <v>2164</v>
      </c>
    </row>
    <row r="496" spans="1:4">
      <c r="A496" s="152">
        <v>15</v>
      </c>
      <c r="B496" s="243" t="s">
        <v>363</v>
      </c>
      <c r="C496" s="238">
        <v>2014</v>
      </c>
      <c r="D496" s="239">
        <v>2077.4699999999998</v>
      </c>
    </row>
    <row r="497" spans="1:4">
      <c r="A497" s="152">
        <v>16</v>
      </c>
      <c r="B497" s="243" t="s">
        <v>322</v>
      </c>
      <c r="C497" s="238">
        <v>2014</v>
      </c>
      <c r="D497" s="239">
        <v>3474.75</v>
      </c>
    </row>
    <row r="498" spans="1:4">
      <c r="A498" s="152">
        <v>17</v>
      </c>
      <c r="B498" s="243" t="s">
        <v>363</v>
      </c>
      <c r="C498" s="238">
        <v>2014</v>
      </c>
      <c r="D498" s="239">
        <v>996.3</v>
      </c>
    </row>
    <row r="499" spans="1:4">
      <c r="A499" s="152">
        <v>18</v>
      </c>
      <c r="B499" s="240" t="s">
        <v>66</v>
      </c>
      <c r="C499" s="212">
        <v>2014</v>
      </c>
      <c r="D499" s="241">
        <v>1217.7</v>
      </c>
    </row>
    <row r="500" spans="1:4">
      <c r="A500" s="152">
        <v>19</v>
      </c>
      <c r="B500" s="240" t="s">
        <v>364</v>
      </c>
      <c r="C500" s="212">
        <v>2014</v>
      </c>
      <c r="D500" s="241">
        <v>1143.9000000000001</v>
      </c>
    </row>
    <row r="501" spans="1:4">
      <c r="A501" s="152">
        <v>20</v>
      </c>
      <c r="B501" s="240" t="s">
        <v>75</v>
      </c>
      <c r="C501" s="212">
        <v>2014</v>
      </c>
      <c r="D501" s="247">
        <v>2804.4</v>
      </c>
    </row>
    <row r="502" spans="1:4">
      <c r="A502" s="152">
        <v>21</v>
      </c>
      <c r="B502" s="240" t="s">
        <v>75</v>
      </c>
      <c r="C502" s="212">
        <v>2014</v>
      </c>
      <c r="D502" s="241">
        <v>2804.4</v>
      </c>
    </row>
    <row r="503" spans="1:4">
      <c r="A503" s="152">
        <v>22</v>
      </c>
      <c r="B503" s="240" t="s">
        <v>75</v>
      </c>
      <c r="C503" s="212">
        <v>2014</v>
      </c>
      <c r="D503" s="247">
        <v>2804.4</v>
      </c>
    </row>
    <row r="504" spans="1:4">
      <c r="A504" s="152">
        <v>23</v>
      </c>
      <c r="B504" s="240" t="s">
        <v>66</v>
      </c>
      <c r="C504" s="212">
        <v>2012</v>
      </c>
      <c r="D504" s="247">
        <v>934.8</v>
      </c>
    </row>
    <row r="505" spans="1:4">
      <c r="A505" s="152">
        <v>24</v>
      </c>
      <c r="B505" s="240" t="s">
        <v>365</v>
      </c>
      <c r="C505" s="212">
        <v>2011</v>
      </c>
      <c r="D505" s="241">
        <v>962.29</v>
      </c>
    </row>
    <row r="506" spans="1:4">
      <c r="A506" s="152">
        <v>25</v>
      </c>
      <c r="B506" s="240" t="s">
        <v>366</v>
      </c>
      <c r="C506" s="212">
        <v>2011</v>
      </c>
      <c r="D506" s="247">
        <v>2211.54</v>
      </c>
    </row>
    <row r="507" spans="1:4">
      <c r="A507" s="152">
        <v>26</v>
      </c>
      <c r="B507" s="240" t="s">
        <v>367</v>
      </c>
      <c r="C507" s="212">
        <v>2011</v>
      </c>
      <c r="D507" s="247">
        <v>387.45</v>
      </c>
    </row>
    <row r="508" spans="1:4">
      <c r="A508" s="152">
        <v>27</v>
      </c>
      <c r="B508" s="240" t="s">
        <v>59</v>
      </c>
      <c r="C508" s="212">
        <v>2011</v>
      </c>
      <c r="D508" s="241">
        <v>2952</v>
      </c>
    </row>
    <row r="509" spans="1:4">
      <c r="A509" s="152">
        <v>28</v>
      </c>
      <c r="B509" s="240" t="s">
        <v>66</v>
      </c>
      <c r="C509" s="212">
        <v>2010</v>
      </c>
      <c r="D509" s="247">
        <v>2989</v>
      </c>
    </row>
    <row r="510" spans="1:4">
      <c r="A510" s="152">
        <v>29</v>
      </c>
      <c r="B510" s="240" t="s">
        <v>367</v>
      </c>
      <c r="C510" s="212">
        <v>2010</v>
      </c>
      <c r="D510" s="247">
        <v>713.5</v>
      </c>
    </row>
    <row r="511" spans="1:4">
      <c r="A511" s="152">
        <v>30</v>
      </c>
      <c r="B511" s="240" t="s">
        <v>368</v>
      </c>
      <c r="C511" s="212">
        <v>2010</v>
      </c>
      <c r="D511" s="247">
        <v>2836.5</v>
      </c>
    </row>
    <row r="512" spans="1:4">
      <c r="A512" s="152">
        <v>31</v>
      </c>
      <c r="B512" s="240" t="s">
        <v>369</v>
      </c>
      <c r="C512" s="212">
        <v>2010</v>
      </c>
      <c r="D512" s="247">
        <v>2061.8000000000002</v>
      </c>
    </row>
    <row r="513" spans="1:4">
      <c r="A513" s="152">
        <v>32</v>
      </c>
      <c r="B513" s="240" t="s">
        <v>66</v>
      </c>
      <c r="C513" s="212">
        <v>2010</v>
      </c>
      <c r="D513" s="247">
        <v>402.6</v>
      </c>
    </row>
    <row r="514" spans="1:4" ht="13.5" thickBot="1">
      <c r="A514" s="352" t="s">
        <v>44</v>
      </c>
      <c r="B514" s="355"/>
      <c r="C514" s="173"/>
      <c r="D514" s="145">
        <f>SUM(D482:D513)</f>
        <v>90531.729999999981</v>
      </c>
    </row>
    <row r="515" spans="1:4">
      <c r="A515" s="357" t="s">
        <v>49</v>
      </c>
      <c r="B515" s="358"/>
      <c r="C515" s="358"/>
      <c r="D515" s="359"/>
    </row>
    <row r="516" spans="1:4">
      <c r="A516" s="152">
        <v>1</v>
      </c>
      <c r="B516" s="231" t="s">
        <v>682</v>
      </c>
      <c r="C516" s="232">
        <v>2017</v>
      </c>
      <c r="D516" s="233">
        <v>2865.9</v>
      </c>
    </row>
    <row r="517" spans="1:4">
      <c r="A517" s="152">
        <v>2</v>
      </c>
      <c r="B517" s="231" t="s">
        <v>683</v>
      </c>
      <c r="C517" s="232">
        <v>2017</v>
      </c>
      <c r="D517" s="233">
        <v>2865.9</v>
      </c>
    </row>
    <row r="518" spans="1:4">
      <c r="A518" s="152">
        <v>3</v>
      </c>
      <c r="B518" s="214" t="s">
        <v>67</v>
      </c>
      <c r="C518" s="212">
        <v>2014</v>
      </c>
      <c r="D518" s="234">
        <v>2829</v>
      </c>
    </row>
    <row r="519" spans="1:4">
      <c r="A519" s="152">
        <v>4</v>
      </c>
      <c r="B519" s="214" t="s">
        <v>370</v>
      </c>
      <c r="C519" s="212">
        <v>2014</v>
      </c>
      <c r="D519" s="234">
        <v>3259.5</v>
      </c>
    </row>
    <row r="520" spans="1:4">
      <c r="A520" s="152">
        <v>5</v>
      </c>
      <c r="B520" s="214" t="s">
        <v>67</v>
      </c>
      <c r="C520" s="212">
        <v>2012</v>
      </c>
      <c r="D520" s="234">
        <v>2324.6999999999998</v>
      </c>
    </row>
    <row r="521" spans="1:4">
      <c r="A521" s="152">
        <v>6</v>
      </c>
      <c r="B521" s="214" t="s">
        <v>67</v>
      </c>
      <c r="C521" s="212">
        <v>2011</v>
      </c>
      <c r="D521" s="234">
        <v>2091</v>
      </c>
    </row>
    <row r="522" spans="1:4" ht="13.5" thickBot="1">
      <c r="A522" s="152">
        <v>7</v>
      </c>
      <c r="B522" s="214" t="s">
        <v>67</v>
      </c>
      <c r="C522" s="212">
        <v>2011</v>
      </c>
      <c r="D522" s="234">
        <v>2091</v>
      </c>
    </row>
    <row r="523" spans="1:4">
      <c r="A523" s="363" t="s">
        <v>44</v>
      </c>
      <c r="B523" s="364"/>
      <c r="C523" s="175"/>
      <c r="D523" s="153">
        <f>SUM(D516:D522)</f>
        <v>18327</v>
      </c>
    </row>
    <row r="524" spans="1:4">
      <c r="A524" s="365" t="s">
        <v>697</v>
      </c>
      <c r="B524" s="354"/>
      <c r="C524" s="354"/>
      <c r="D524" s="366"/>
    </row>
    <row r="525" spans="1:4">
      <c r="A525" s="347" t="s">
        <v>48</v>
      </c>
      <c r="B525" s="348"/>
      <c r="C525" s="348"/>
      <c r="D525" s="349"/>
    </row>
    <row r="526" spans="1:4">
      <c r="A526" s="162">
        <v>1</v>
      </c>
      <c r="B526" s="235" t="s">
        <v>684</v>
      </c>
      <c r="C526" s="236">
        <v>2008</v>
      </c>
      <c r="D526" s="255">
        <v>57000</v>
      </c>
    </row>
    <row r="527" spans="1:4">
      <c r="A527" s="162">
        <v>2</v>
      </c>
      <c r="B527" s="235" t="s">
        <v>685</v>
      </c>
      <c r="C527" s="236">
        <v>2013</v>
      </c>
      <c r="D527" s="255">
        <v>30000</v>
      </c>
    </row>
    <row r="528" spans="1:4">
      <c r="A528" s="162">
        <v>3</v>
      </c>
      <c r="B528" s="235" t="s">
        <v>686</v>
      </c>
      <c r="C528" s="236">
        <v>2017</v>
      </c>
      <c r="D528" s="255">
        <v>50000</v>
      </c>
    </row>
    <row r="529" spans="1:8">
      <c r="A529" s="162">
        <v>4</v>
      </c>
      <c r="B529" s="235" t="s">
        <v>687</v>
      </c>
      <c r="C529" s="236">
        <v>2009</v>
      </c>
      <c r="D529" s="255">
        <v>50000</v>
      </c>
    </row>
    <row r="530" spans="1:8">
      <c r="A530" s="162">
        <v>5</v>
      </c>
      <c r="B530" s="235" t="s">
        <v>371</v>
      </c>
      <c r="C530" s="236">
        <v>2013</v>
      </c>
      <c r="D530" s="255">
        <v>3210.3</v>
      </c>
    </row>
    <row r="531" spans="1:8">
      <c r="A531" s="162">
        <v>6</v>
      </c>
      <c r="B531" s="235" t="s">
        <v>371</v>
      </c>
      <c r="C531" s="236">
        <v>2013</v>
      </c>
      <c r="D531" s="255">
        <v>3210.3</v>
      </c>
    </row>
    <row r="532" spans="1:8">
      <c r="A532" s="162">
        <v>7</v>
      </c>
      <c r="B532" s="235" t="s">
        <v>371</v>
      </c>
      <c r="C532" s="236">
        <v>2013</v>
      </c>
      <c r="D532" s="255">
        <v>3210.3</v>
      </c>
    </row>
    <row r="533" spans="1:8">
      <c r="A533" s="162">
        <v>8</v>
      </c>
      <c r="B533" s="235" t="s">
        <v>371</v>
      </c>
      <c r="C533" s="236">
        <v>2013</v>
      </c>
      <c r="D533" s="255">
        <v>3210.3</v>
      </c>
    </row>
    <row r="534" spans="1:8">
      <c r="A534" s="162">
        <v>9</v>
      </c>
      <c r="B534" s="235" t="s">
        <v>371</v>
      </c>
      <c r="C534" s="236">
        <v>2013</v>
      </c>
      <c r="D534" s="255">
        <v>3210.3</v>
      </c>
      <c r="H534" s="100"/>
    </row>
    <row r="535" spans="1:8">
      <c r="A535" s="162">
        <v>10</v>
      </c>
      <c r="B535" s="235" t="s">
        <v>371</v>
      </c>
      <c r="C535" s="236">
        <v>2013</v>
      </c>
      <c r="D535" s="255">
        <v>3210.3</v>
      </c>
    </row>
    <row r="536" spans="1:8">
      <c r="A536" s="162">
        <v>11</v>
      </c>
      <c r="B536" s="235" t="s">
        <v>371</v>
      </c>
      <c r="C536" s="236">
        <v>2013</v>
      </c>
      <c r="D536" s="255">
        <v>3210.3</v>
      </c>
    </row>
    <row r="537" spans="1:8">
      <c r="A537" s="162">
        <v>12</v>
      </c>
      <c r="B537" s="235" t="s">
        <v>371</v>
      </c>
      <c r="C537" s="236">
        <v>2013</v>
      </c>
      <c r="D537" s="255">
        <v>3210.3</v>
      </c>
    </row>
    <row r="538" spans="1:8">
      <c r="A538" s="162">
        <v>13</v>
      </c>
      <c r="B538" s="235" t="s">
        <v>371</v>
      </c>
      <c r="C538" s="236">
        <v>2013</v>
      </c>
      <c r="D538" s="255">
        <v>3210.3</v>
      </c>
    </row>
    <row r="539" spans="1:8">
      <c r="A539" s="162">
        <v>14</v>
      </c>
      <c r="B539" s="235" t="s">
        <v>371</v>
      </c>
      <c r="C539" s="236">
        <v>2013</v>
      </c>
      <c r="D539" s="255">
        <v>3210.3</v>
      </c>
    </row>
    <row r="540" spans="1:8">
      <c r="A540" s="162">
        <v>15</v>
      </c>
      <c r="B540" s="235" t="s">
        <v>371</v>
      </c>
      <c r="C540" s="236">
        <v>2013</v>
      </c>
      <c r="D540" s="255">
        <v>3210.3</v>
      </c>
    </row>
    <row r="541" spans="1:8">
      <c r="A541" s="162">
        <v>16</v>
      </c>
      <c r="B541" s="235" t="s">
        <v>371</v>
      </c>
      <c r="C541" s="236">
        <v>2013</v>
      </c>
      <c r="D541" s="255">
        <v>3210.3</v>
      </c>
    </row>
    <row r="542" spans="1:8">
      <c r="A542" s="162">
        <v>17</v>
      </c>
      <c r="B542" s="235" t="s">
        <v>371</v>
      </c>
      <c r="C542" s="236">
        <v>2013</v>
      </c>
      <c r="D542" s="255">
        <v>3210.3</v>
      </c>
    </row>
    <row r="543" spans="1:8">
      <c r="A543" s="162">
        <v>18</v>
      </c>
      <c r="B543" s="235" t="s">
        <v>371</v>
      </c>
      <c r="C543" s="236">
        <v>2013</v>
      </c>
      <c r="D543" s="255">
        <v>3210.3</v>
      </c>
    </row>
    <row r="544" spans="1:8">
      <c r="A544" s="162">
        <v>19</v>
      </c>
      <c r="B544" s="235" t="s">
        <v>371</v>
      </c>
      <c r="C544" s="236">
        <v>2013</v>
      </c>
      <c r="D544" s="255">
        <v>3210.3</v>
      </c>
    </row>
    <row r="545" spans="1:4">
      <c r="A545" s="162">
        <v>20</v>
      </c>
      <c r="B545" s="235" t="s">
        <v>371</v>
      </c>
      <c r="C545" s="236">
        <v>2013</v>
      </c>
      <c r="D545" s="255">
        <v>3210.3</v>
      </c>
    </row>
    <row r="546" spans="1:4">
      <c r="A546" s="162">
        <v>21</v>
      </c>
      <c r="B546" s="235" t="s">
        <v>371</v>
      </c>
      <c r="C546" s="236">
        <v>2013</v>
      </c>
      <c r="D546" s="255">
        <v>3210.3</v>
      </c>
    </row>
    <row r="547" spans="1:4">
      <c r="A547" s="162">
        <v>22</v>
      </c>
      <c r="B547" s="235" t="s">
        <v>371</v>
      </c>
      <c r="C547" s="236">
        <v>2013</v>
      </c>
      <c r="D547" s="255">
        <v>3210.3</v>
      </c>
    </row>
    <row r="548" spans="1:4">
      <c r="A548" s="162">
        <v>23</v>
      </c>
      <c r="B548" s="235" t="s">
        <v>371</v>
      </c>
      <c r="C548" s="236">
        <v>2013</v>
      </c>
      <c r="D548" s="255">
        <v>3210.3</v>
      </c>
    </row>
    <row r="549" spans="1:4">
      <c r="A549" s="162">
        <v>24</v>
      </c>
      <c r="B549" s="235" t="s">
        <v>371</v>
      </c>
      <c r="C549" s="236">
        <v>2013</v>
      </c>
      <c r="D549" s="255">
        <v>3210.3</v>
      </c>
    </row>
    <row r="550" spans="1:4">
      <c r="A550" s="162">
        <v>25</v>
      </c>
      <c r="B550" s="235" t="s">
        <v>371</v>
      </c>
      <c r="C550" s="236">
        <v>2013</v>
      </c>
      <c r="D550" s="255">
        <v>3210.3</v>
      </c>
    </row>
    <row r="551" spans="1:4">
      <c r="A551" s="162">
        <v>26</v>
      </c>
      <c r="B551" s="235" t="s">
        <v>371</v>
      </c>
      <c r="C551" s="236">
        <v>2013</v>
      </c>
      <c r="D551" s="255">
        <v>3210.3</v>
      </c>
    </row>
    <row r="552" spans="1:4">
      <c r="A552" s="162">
        <v>27</v>
      </c>
      <c r="B552" s="235" t="s">
        <v>371</v>
      </c>
      <c r="C552" s="236">
        <v>2015</v>
      </c>
      <c r="D552" s="255">
        <v>3000</v>
      </c>
    </row>
    <row r="553" spans="1:4">
      <c r="A553" s="162">
        <v>28</v>
      </c>
      <c r="B553" s="235" t="s">
        <v>371</v>
      </c>
      <c r="C553" s="236">
        <v>2015</v>
      </c>
      <c r="D553" s="255">
        <v>3000</v>
      </c>
    </row>
    <row r="554" spans="1:4">
      <c r="A554" s="162">
        <v>29</v>
      </c>
      <c r="B554" s="235" t="s">
        <v>371</v>
      </c>
      <c r="C554" s="236">
        <v>2015</v>
      </c>
      <c r="D554" s="255">
        <v>3000</v>
      </c>
    </row>
    <row r="555" spans="1:4">
      <c r="A555" s="162">
        <v>30</v>
      </c>
      <c r="B555" s="235" t="s">
        <v>371</v>
      </c>
      <c r="C555" s="236">
        <v>2015</v>
      </c>
      <c r="D555" s="255">
        <v>3000</v>
      </c>
    </row>
    <row r="556" spans="1:4">
      <c r="A556" s="162">
        <v>31</v>
      </c>
      <c r="B556" s="235" t="s">
        <v>371</v>
      </c>
      <c r="C556" s="236">
        <v>2015</v>
      </c>
      <c r="D556" s="255">
        <v>3000</v>
      </c>
    </row>
    <row r="557" spans="1:4">
      <c r="A557" s="162">
        <v>32</v>
      </c>
      <c r="B557" s="235" t="s">
        <v>371</v>
      </c>
      <c r="C557" s="236">
        <v>2015</v>
      </c>
      <c r="D557" s="255">
        <v>3000</v>
      </c>
    </row>
    <row r="558" spans="1:4">
      <c r="A558" s="162">
        <v>33</v>
      </c>
      <c r="B558" s="235" t="s">
        <v>371</v>
      </c>
      <c r="C558" s="236">
        <v>2015</v>
      </c>
      <c r="D558" s="255">
        <v>3000</v>
      </c>
    </row>
    <row r="559" spans="1:4">
      <c r="A559" s="162">
        <v>34</v>
      </c>
      <c r="B559" s="235" t="s">
        <v>371</v>
      </c>
      <c r="C559" s="236">
        <v>2015</v>
      </c>
      <c r="D559" s="255">
        <v>3000</v>
      </c>
    </row>
    <row r="560" spans="1:4">
      <c r="A560" s="162">
        <v>35</v>
      </c>
      <c r="B560" s="235" t="s">
        <v>371</v>
      </c>
      <c r="C560" s="236">
        <v>2015</v>
      </c>
      <c r="D560" s="255">
        <v>3000</v>
      </c>
    </row>
    <row r="561" spans="1:4">
      <c r="A561" s="162">
        <v>36</v>
      </c>
      <c r="B561" s="235" t="s">
        <v>371</v>
      </c>
      <c r="C561" s="236">
        <v>2015</v>
      </c>
      <c r="D561" s="255">
        <v>3000</v>
      </c>
    </row>
    <row r="562" spans="1:4">
      <c r="A562" s="162">
        <v>37</v>
      </c>
      <c r="B562" s="235" t="s">
        <v>371</v>
      </c>
      <c r="C562" s="236">
        <v>2015</v>
      </c>
      <c r="D562" s="255">
        <v>3000</v>
      </c>
    </row>
    <row r="563" spans="1:4">
      <c r="A563" s="162">
        <v>38</v>
      </c>
      <c r="B563" s="235" t="s">
        <v>371</v>
      </c>
      <c r="C563" s="236">
        <v>2015</v>
      </c>
      <c r="D563" s="255">
        <v>3000</v>
      </c>
    </row>
    <row r="564" spans="1:4">
      <c r="A564" s="162">
        <v>39</v>
      </c>
      <c r="B564" s="235" t="s">
        <v>371</v>
      </c>
      <c r="C564" s="236">
        <v>2015</v>
      </c>
      <c r="D564" s="255">
        <v>3000</v>
      </c>
    </row>
    <row r="565" spans="1:4">
      <c r="A565" s="162">
        <v>40</v>
      </c>
      <c r="B565" s="235" t="s">
        <v>371</v>
      </c>
      <c r="C565" s="236">
        <v>2015</v>
      </c>
      <c r="D565" s="255">
        <v>3000</v>
      </c>
    </row>
    <row r="566" spans="1:4">
      <c r="A566" s="162">
        <v>41</v>
      </c>
      <c r="B566" s="235" t="s">
        <v>372</v>
      </c>
      <c r="C566" s="236">
        <v>2012</v>
      </c>
      <c r="D566" s="255">
        <v>2410.8000000000002</v>
      </c>
    </row>
    <row r="567" spans="1:4">
      <c r="A567" s="162">
        <v>42</v>
      </c>
      <c r="B567" s="235" t="s">
        <v>372</v>
      </c>
      <c r="C567" s="236">
        <v>2012</v>
      </c>
      <c r="D567" s="255">
        <v>2410.8000000000002</v>
      </c>
    </row>
    <row r="568" spans="1:4">
      <c r="A568" s="162">
        <v>43</v>
      </c>
      <c r="B568" s="235" t="s">
        <v>372</v>
      </c>
      <c r="C568" s="236">
        <v>2012</v>
      </c>
      <c r="D568" s="255">
        <v>2410.8000000000002</v>
      </c>
    </row>
    <row r="569" spans="1:4">
      <c r="A569" s="162">
        <v>44</v>
      </c>
      <c r="B569" s="235" t="s">
        <v>372</v>
      </c>
      <c r="C569" s="236">
        <v>2012</v>
      </c>
      <c r="D569" s="255">
        <v>2410.8000000000002</v>
      </c>
    </row>
    <row r="570" spans="1:4">
      <c r="A570" s="162">
        <v>45</v>
      </c>
      <c r="B570" s="235" t="s">
        <v>372</v>
      </c>
      <c r="C570" s="236">
        <v>2012</v>
      </c>
      <c r="D570" s="255">
        <v>2410.8000000000002</v>
      </c>
    </row>
    <row r="571" spans="1:4">
      <c r="A571" s="162">
        <v>46</v>
      </c>
      <c r="B571" s="235" t="s">
        <v>372</v>
      </c>
      <c r="C571" s="236">
        <v>2012</v>
      </c>
      <c r="D571" s="255">
        <v>2410.8000000000002</v>
      </c>
    </row>
    <row r="572" spans="1:4">
      <c r="A572" s="162">
        <v>47</v>
      </c>
      <c r="B572" s="235" t="s">
        <v>372</v>
      </c>
      <c r="C572" s="236">
        <v>2012</v>
      </c>
      <c r="D572" s="255">
        <v>2410.8000000000002</v>
      </c>
    </row>
    <row r="573" spans="1:4">
      <c r="A573" s="162">
        <v>48</v>
      </c>
      <c r="B573" s="235" t="s">
        <v>372</v>
      </c>
      <c r="C573" s="236">
        <v>2012</v>
      </c>
      <c r="D573" s="255">
        <v>2410.8000000000002</v>
      </c>
    </row>
    <row r="574" spans="1:4">
      <c r="A574" s="162">
        <v>49</v>
      </c>
      <c r="B574" s="235" t="s">
        <v>372</v>
      </c>
      <c r="C574" s="236">
        <v>2012</v>
      </c>
      <c r="D574" s="255">
        <v>2410.8000000000002</v>
      </c>
    </row>
    <row r="575" spans="1:4">
      <c r="A575" s="162">
        <v>50</v>
      </c>
      <c r="B575" s="235" t="s">
        <v>372</v>
      </c>
      <c r="C575" s="236">
        <v>2012</v>
      </c>
      <c r="D575" s="255">
        <v>2410.8000000000002</v>
      </c>
    </row>
    <row r="576" spans="1:4">
      <c r="A576" s="162">
        <v>51</v>
      </c>
      <c r="B576" s="235" t="s">
        <v>373</v>
      </c>
      <c r="C576" s="236">
        <v>2010</v>
      </c>
      <c r="D576" s="255">
        <v>7783.6</v>
      </c>
    </row>
    <row r="577" spans="1:4">
      <c r="A577" s="162">
        <v>52</v>
      </c>
      <c r="B577" s="235" t="s">
        <v>373</v>
      </c>
      <c r="C577" s="236">
        <v>2010</v>
      </c>
      <c r="D577" s="255">
        <v>7783.6</v>
      </c>
    </row>
    <row r="578" spans="1:4">
      <c r="A578" s="162">
        <v>53</v>
      </c>
      <c r="B578" s="235" t="s">
        <v>373</v>
      </c>
      <c r="C578" s="236">
        <v>2010</v>
      </c>
      <c r="D578" s="255">
        <v>7783.6</v>
      </c>
    </row>
    <row r="579" spans="1:4">
      <c r="A579" s="162">
        <v>54</v>
      </c>
      <c r="B579" s="235" t="s">
        <v>374</v>
      </c>
      <c r="C579" s="236">
        <v>2015</v>
      </c>
      <c r="D579" s="255">
        <v>3787.17</v>
      </c>
    </row>
    <row r="580" spans="1:4">
      <c r="A580" s="162">
        <v>55</v>
      </c>
      <c r="B580" s="235" t="s">
        <v>374</v>
      </c>
      <c r="C580" s="236">
        <v>2012</v>
      </c>
      <c r="D580" s="255">
        <v>3862.2</v>
      </c>
    </row>
    <row r="581" spans="1:4">
      <c r="A581" s="162">
        <v>56</v>
      </c>
      <c r="B581" s="235" t="s">
        <v>374</v>
      </c>
      <c r="C581" s="236">
        <v>2009</v>
      </c>
      <c r="D581" s="255">
        <v>3843.2</v>
      </c>
    </row>
    <row r="582" spans="1:4">
      <c r="A582" s="162">
        <v>57</v>
      </c>
      <c r="B582" s="235" t="s">
        <v>375</v>
      </c>
      <c r="C582" s="236">
        <v>2015</v>
      </c>
      <c r="D582" s="255">
        <v>16328.25</v>
      </c>
    </row>
    <row r="583" spans="1:4">
      <c r="A583" s="162">
        <v>58</v>
      </c>
      <c r="B583" s="235" t="s">
        <v>375</v>
      </c>
      <c r="C583" s="236">
        <v>2015</v>
      </c>
      <c r="D583" s="255">
        <v>12272.94</v>
      </c>
    </row>
    <row r="584" spans="1:4">
      <c r="A584" s="162">
        <v>59</v>
      </c>
      <c r="B584" s="235" t="s">
        <v>375</v>
      </c>
      <c r="C584" s="236">
        <v>2015</v>
      </c>
      <c r="D584" s="255">
        <v>12272.94</v>
      </c>
    </row>
    <row r="585" spans="1:4">
      <c r="A585" s="162">
        <v>60</v>
      </c>
      <c r="B585" s="235" t="s">
        <v>375</v>
      </c>
      <c r="C585" s="236">
        <v>2015</v>
      </c>
      <c r="D585" s="255">
        <v>12272.94</v>
      </c>
    </row>
    <row r="586" spans="1:4">
      <c r="A586" s="162">
        <v>61</v>
      </c>
      <c r="B586" s="235" t="s">
        <v>375</v>
      </c>
      <c r="C586" s="236">
        <v>2013</v>
      </c>
      <c r="D586" s="255">
        <v>15404.52</v>
      </c>
    </row>
    <row r="587" spans="1:4">
      <c r="A587" s="162">
        <v>62</v>
      </c>
      <c r="B587" s="235" t="s">
        <v>375</v>
      </c>
      <c r="C587" s="236">
        <v>2013</v>
      </c>
      <c r="D587" s="255">
        <v>15404.52</v>
      </c>
    </row>
    <row r="588" spans="1:4">
      <c r="A588" s="162">
        <v>63</v>
      </c>
      <c r="B588" s="235" t="s">
        <v>375</v>
      </c>
      <c r="C588" s="236">
        <v>2013</v>
      </c>
      <c r="D588" s="255">
        <v>15404.52</v>
      </c>
    </row>
    <row r="589" spans="1:4">
      <c r="A589" s="162">
        <v>64</v>
      </c>
      <c r="B589" s="235" t="s">
        <v>375</v>
      </c>
      <c r="C589" s="236">
        <v>2012</v>
      </c>
      <c r="D589" s="255">
        <v>9826.5</v>
      </c>
    </row>
    <row r="590" spans="1:4">
      <c r="A590" s="162">
        <v>65</v>
      </c>
      <c r="B590" s="235" t="s">
        <v>375</v>
      </c>
      <c r="C590" s="236">
        <v>2012</v>
      </c>
      <c r="D590" s="255">
        <v>9826.5</v>
      </c>
    </row>
    <row r="591" spans="1:4">
      <c r="A591" s="162">
        <v>66</v>
      </c>
      <c r="B591" s="235" t="s">
        <v>375</v>
      </c>
      <c r="C591" s="236">
        <v>2012</v>
      </c>
      <c r="D591" s="255">
        <v>9826.5</v>
      </c>
    </row>
    <row r="592" spans="1:4">
      <c r="A592" s="162">
        <v>67</v>
      </c>
      <c r="B592" s="235" t="s">
        <v>375</v>
      </c>
      <c r="C592" s="236">
        <v>2012</v>
      </c>
      <c r="D592" s="255">
        <v>9826.5</v>
      </c>
    </row>
    <row r="593" spans="1:4">
      <c r="A593" s="162">
        <v>68</v>
      </c>
      <c r="B593" s="235" t="s">
        <v>375</v>
      </c>
      <c r="C593" s="236">
        <v>2010</v>
      </c>
      <c r="D593" s="255">
        <v>7844.6</v>
      </c>
    </row>
    <row r="594" spans="1:4">
      <c r="A594" s="162">
        <v>69</v>
      </c>
      <c r="B594" s="235" t="s">
        <v>375</v>
      </c>
      <c r="C594" s="236">
        <v>2010</v>
      </c>
      <c r="D594" s="255">
        <v>7844.6</v>
      </c>
    </row>
    <row r="595" spans="1:4">
      <c r="A595" s="162">
        <v>70</v>
      </c>
      <c r="B595" s="235" t="s">
        <v>375</v>
      </c>
      <c r="C595" s="236">
        <v>2010</v>
      </c>
      <c r="D595" s="255">
        <v>7844.6</v>
      </c>
    </row>
    <row r="596" spans="1:4">
      <c r="A596" s="162">
        <v>71</v>
      </c>
      <c r="B596" s="235" t="s">
        <v>375</v>
      </c>
      <c r="C596" s="236">
        <v>2010</v>
      </c>
      <c r="D596" s="255">
        <v>7844.6</v>
      </c>
    </row>
    <row r="597" spans="1:4">
      <c r="A597" s="162">
        <v>72</v>
      </c>
      <c r="B597" s="235" t="s">
        <v>376</v>
      </c>
      <c r="C597" s="236">
        <v>2013</v>
      </c>
      <c r="D597" s="255">
        <v>4182</v>
      </c>
    </row>
    <row r="598" spans="1:4">
      <c r="A598" s="162">
        <v>73</v>
      </c>
      <c r="B598" s="235" t="s">
        <v>376</v>
      </c>
      <c r="C598" s="236">
        <v>2013</v>
      </c>
      <c r="D598" s="255">
        <v>4182</v>
      </c>
    </row>
    <row r="599" spans="1:4">
      <c r="A599" s="162">
        <v>74</v>
      </c>
      <c r="B599" s="235" t="s">
        <v>376</v>
      </c>
      <c r="C599" s="236">
        <v>2013</v>
      </c>
      <c r="D599" s="255">
        <v>4182</v>
      </c>
    </row>
    <row r="600" spans="1:4">
      <c r="A600" s="162">
        <v>75</v>
      </c>
      <c r="B600" s="235" t="s">
        <v>376</v>
      </c>
      <c r="C600" s="236">
        <v>2013</v>
      </c>
      <c r="D600" s="255">
        <v>4182</v>
      </c>
    </row>
    <row r="601" spans="1:4">
      <c r="A601" s="162">
        <v>76</v>
      </c>
      <c r="B601" s="235" t="s">
        <v>376</v>
      </c>
      <c r="C601" s="236">
        <v>2005</v>
      </c>
      <c r="D601" s="255">
        <v>1425</v>
      </c>
    </row>
    <row r="602" spans="1:4">
      <c r="A602" s="162">
        <v>77</v>
      </c>
      <c r="B602" s="235" t="s">
        <v>376</v>
      </c>
      <c r="C602" s="236">
        <v>2005</v>
      </c>
      <c r="D602" s="255">
        <v>2675</v>
      </c>
    </row>
    <row r="603" spans="1:4">
      <c r="A603" s="162">
        <v>78</v>
      </c>
      <c r="B603" s="235" t="s">
        <v>376</v>
      </c>
      <c r="C603" s="236">
        <v>2005</v>
      </c>
      <c r="D603" s="255">
        <v>2013</v>
      </c>
    </row>
    <row r="604" spans="1:4">
      <c r="A604" s="162">
        <v>79</v>
      </c>
      <c r="B604" s="235" t="s">
        <v>377</v>
      </c>
      <c r="C604" s="236">
        <v>2014</v>
      </c>
      <c r="D604" s="255">
        <v>7613.7</v>
      </c>
    </row>
    <row r="605" spans="1:4">
      <c r="A605" s="162">
        <v>80</v>
      </c>
      <c r="B605" s="235" t="s">
        <v>378</v>
      </c>
      <c r="C605" s="236">
        <v>2017</v>
      </c>
      <c r="D605" s="255">
        <v>25000</v>
      </c>
    </row>
    <row r="606" spans="1:4">
      <c r="A606" s="162">
        <v>81</v>
      </c>
      <c r="B606" s="235" t="s">
        <v>378</v>
      </c>
      <c r="C606" s="236">
        <v>2014</v>
      </c>
      <c r="D606" s="255">
        <v>3348.06</v>
      </c>
    </row>
    <row r="607" spans="1:4">
      <c r="A607" s="162">
        <v>82</v>
      </c>
      <c r="B607" s="235" t="s">
        <v>379</v>
      </c>
      <c r="C607" s="236">
        <v>2008</v>
      </c>
      <c r="D607" s="255">
        <v>12200</v>
      </c>
    </row>
    <row r="608" spans="1:4">
      <c r="A608" s="162">
        <v>83</v>
      </c>
      <c r="B608" s="235" t="s">
        <v>379</v>
      </c>
      <c r="C608" s="236">
        <v>2007</v>
      </c>
      <c r="D608" s="255">
        <v>5924.32</v>
      </c>
    </row>
    <row r="609" spans="1:4">
      <c r="A609" s="162">
        <v>84</v>
      </c>
      <c r="B609" s="235" t="s">
        <v>379</v>
      </c>
      <c r="C609" s="236">
        <v>2005</v>
      </c>
      <c r="D609" s="255">
        <v>5734</v>
      </c>
    </row>
    <row r="610" spans="1:4">
      <c r="A610" s="162">
        <v>85</v>
      </c>
      <c r="B610" s="235" t="s">
        <v>379</v>
      </c>
      <c r="C610" s="236">
        <v>2004</v>
      </c>
      <c r="D610" s="255">
        <v>3478.71</v>
      </c>
    </row>
    <row r="611" spans="1:4">
      <c r="A611" s="162">
        <v>86</v>
      </c>
      <c r="B611" s="235" t="s">
        <v>380</v>
      </c>
      <c r="C611" s="236">
        <v>2005</v>
      </c>
      <c r="D611" s="255">
        <v>1884.9</v>
      </c>
    </row>
    <row r="612" spans="1:4">
      <c r="A612" s="162">
        <v>87</v>
      </c>
      <c r="B612" s="235" t="s">
        <v>381</v>
      </c>
      <c r="C612" s="236">
        <v>2005</v>
      </c>
      <c r="D612" s="255">
        <v>5734</v>
      </c>
    </row>
    <row r="613" spans="1:4">
      <c r="A613" s="162">
        <v>88</v>
      </c>
      <c r="B613" s="235" t="s">
        <v>382</v>
      </c>
      <c r="C613" s="236">
        <v>2006</v>
      </c>
      <c r="D613" s="255">
        <v>24034</v>
      </c>
    </row>
    <row r="614" spans="1:4">
      <c r="A614" s="162">
        <v>89</v>
      </c>
      <c r="B614" s="235" t="s">
        <v>383</v>
      </c>
      <c r="C614" s="236">
        <v>2009</v>
      </c>
      <c r="D614" s="255">
        <v>5000</v>
      </c>
    </row>
    <row r="615" spans="1:4">
      <c r="A615" s="162">
        <v>90</v>
      </c>
      <c r="B615" s="235" t="s">
        <v>384</v>
      </c>
      <c r="C615" s="236">
        <v>2014</v>
      </c>
      <c r="D615" s="255">
        <v>10000</v>
      </c>
    </row>
    <row r="616" spans="1:4">
      <c r="A616" s="162">
        <v>91</v>
      </c>
      <c r="B616" s="235" t="s">
        <v>571</v>
      </c>
      <c r="C616" s="236">
        <v>2016</v>
      </c>
      <c r="D616" s="255">
        <v>53639.07</v>
      </c>
    </row>
    <row r="617" spans="1:4">
      <c r="A617" s="162">
        <v>92</v>
      </c>
      <c r="B617" s="235" t="s">
        <v>688</v>
      </c>
      <c r="C617" s="236">
        <v>2017</v>
      </c>
      <c r="D617" s="255">
        <v>1808.1</v>
      </c>
    </row>
    <row r="618" spans="1:4">
      <c r="A618" s="162">
        <v>93</v>
      </c>
      <c r="B618" s="235" t="s">
        <v>688</v>
      </c>
      <c r="C618" s="236">
        <v>2017</v>
      </c>
      <c r="D618" s="255">
        <v>1808.1</v>
      </c>
    </row>
    <row r="619" spans="1:4">
      <c r="A619" s="162">
        <v>94</v>
      </c>
      <c r="B619" s="235" t="s">
        <v>688</v>
      </c>
      <c r="C619" s="236">
        <v>2017</v>
      </c>
      <c r="D619" s="255">
        <v>1808.1</v>
      </c>
    </row>
    <row r="620" spans="1:4">
      <c r="A620" s="162">
        <v>95</v>
      </c>
      <c r="B620" s="235" t="s">
        <v>688</v>
      </c>
      <c r="C620" s="236">
        <v>2017</v>
      </c>
      <c r="D620" s="255">
        <v>1808.1</v>
      </c>
    </row>
    <row r="621" spans="1:4">
      <c r="A621" s="345" t="s">
        <v>44</v>
      </c>
      <c r="B621" s="346"/>
      <c r="C621" s="173"/>
      <c r="D621" s="154">
        <f>SUM(D526:D620)</f>
        <v>722287.15999999933</v>
      </c>
    </row>
    <row r="622" spans="1:4">
      <c r="A622" s="347" t="s">
        <v>49</v>
      </c>
      <c r="B622" s="348"/>
      <c r="C622" s="348"/>
      <c r="D622" s="349"/>
    </row>
    <row r="623" spans="1:4">
      <c r="A623" s="162">
        <v>1</v>
      </c>
      <c r="B623" s="235" t="s">
        <v>689</v>
      </c>
      <c r="C623" s="236">
        <v>2011</v>
      </c>
      <c r="D623" s="255">
        <v>3628.5</v>
      </c>
    </row>
    <row r="624" spans="1:4">
      <c r="A624" s="162">
        <v>2</v>
      </c>
      <c r="B624" s="235" t="s">
        <v>689</v>
      </c>
      <c r="C624" s="236">
        <v>2012</v>
      </c>
      <c r="D624" s="255">
        <v>5723.19</v>
      </c>
    </row>
    <row r="625" spans="1:4">
      <c r="A625" s="162">
        <v>3</v>
      </c>
      <c r="B625" s="235" t="s">
        <v>689</v>
      </c>
      <c r="C625" s="236">
        <v>2008</v>
      </c>
      <c r="D625" s="255">
        <v>3172</v>
      </c>
    </row>
    <row r="626" spans="1:4">
      <c r="A626" s="162">
        <v>4</v>
      </c>
      <c r="B626" s="235" t="s">
        <v>689</v>
      </c>
      <c r="C626" s="236">
        <v>2008</v>
      </c>
      <c r="D626" s="255">
        <v>3172</v>
      </c>
    </row>
    <row r="627" spans="1:4">
      <c r="A627" s="162">
        <v>5</v>
      </c>
      <c r="B627" s="235" t="s">
        <v>689</v>
      </c>
      <c r="C627" s="236">
        <v>2008</v>
      </c>
      <c r="D627" s="255">
        <v>3172</v>
      </c>
    </row>
    <row r="628" spans="1:4">
      <c r="A628" s="162">
        <v>6</v>
      </c>
      <c r="B628" s="235" t="s">
        <v>689</v>
      </c>
      <c r="C628" s="236">
        <v>2008</v>
      </c>
      <c r="D628" s="255">
        <v>3172</v>
      </c>
    </row>
    <row r="629" spans="1:4">
      <c r="A629" s="162">
        <v>7</v>
      </c>
      <c r="B629" s="235" t="s">
        <v>689</v>
      </c>
      <c r="C629" s="236">
        <v>2008</v>
      </c>
      <c r="D629" s="255">
        <v>3172</v>
      </c>
    </row>
    <row r="630" spans="1:4">
      <c r="A630" s="162">
        <v>8</v>
      </c>
      <c r="B630" s="235" t="s">
        <v>689</v>
      </c>
      <c r="C630" s="236">
        <v>2008</v>
      </c>
      <c r="D630" s="255">
        <v>3172</v>
      </c>
    </row>
    <row r="631" spans="1:4">
      <c r="A631" s="162">
        <v>9</v>
      </c>
      <c r="B631" s="235" t="s">
        <v>689</v>
      </c>
      <c r="C631" s="236">
        <v>2008</v>
      </c>
      <c r="D631" s="255">
        <v>3172</v>
      </c>
    </row>
    <row r="632" spans="1:4">
      <c r="A632" s="162">
        <v>10</v>
      </c>
      <c r="B632" s="235" t="s">
        <v>690</v>
      </c>
      <c r="C632" s="236">
        <v>2008</v>
      </c>
      <c r="D632" s="255">
        <v>3172</v>
      </c>
    </row>
    <row r="633" spans="1:4">
      <c r="A633" s="162">
        <v>11</v>
      </c>
      <c r="B633" s="235" t="s">
        <v>690</v>
      </c>
      <c r="C633" s="236">
        <v>2008</v>
      </c>
      <c r="D633" s="255">
        <v>3172</v>
      </c>
    </row>
    <row r="634" spans="1:4">
      <c r="A634" s="162">
        <v>12</v>
      </c>
      <c r="B634" s="235" t="s">
        <v>690</v>
      </c>
      <c r="C634" s="236">
        <v>2008</v>
      </c>
      <c r="D634" s="255">
        <v>3172</v>
      </c>
    </row>
    <row r="635" spans="1:4">
      <c r="A635" s="162">
        <v>13</v>
      </c>
      <c r="B635" s="235" t="s">
        <v>690</v>
      </c>
      <c r="C635" s="236">
        <v>2008</v>
      </c>
      <c r="D635" s="255">
        <v>3172</v>
      </c>
    </row>
    <row r="636" spans="1:4">
      <c r="A636" s="162">
        <v>14</v>
      </c>
      <c r="B636" s="235" t="s">
        <v>690</v>
      </c>
      <c r="C636" s="236">
        <v>2008</v>
      </c>
      <c r="D636" s="255">
        <v>3172</v>
      </c>
    </row>
    <row r="637" spans="1:4">
      <c r="A637" s="162">
        <v>15</v>
      </c>
      <c r="B637" s="235" t="s">
        <v>690</v>
      </c>
      <c r="C637" s="236">
        <v>2008</v>
      </c>
      <c r="D637" s="255">
        <v>3172</v>
      </c>
    </row>
    <row r="638" spans="1:4" ht="13.5" thickBot="1">
      <c r="A638" s="350" t="s">
        <v>44</v>
      </c>
      <c r="B638" s="351"/>
      <c r="C638" s="176"/>
      <c r="D638" s="155">
        <f>SUM(D623:D637)</f>
        <v>50587.69</v>
      </c>
    </row>
  </sheetData>
  <sheetProtection password="CA3F" sheet="1" objects="1" scenarios="1" selectLockedCells="1" selectUnlockedCells="1"/>
  <mergeCells count="51">
    <mergeCell ref="A234:D234"/>
    <mergeCell ref="A278:B278"/>
    <mergeCell ref="A279:D279"/>
    <mergeCell ref="A303:B303"/>
    <mergeCell ref="A287:B287"/>
    <mergeCell ref="A288:D288"/>
    <mergeCell ref="A280:D280"/>
    <mergeCell ref="A289:D289"/>
    <mergeCell ref="A145:D145"/>
    <mergeCell ref="A214:B214"/>
    <mergeCell ref="A215:D215"/>
    <mergeCell ref="A232:B232"/>
    <mergeCell ref="A233:D233"/>
    <mergeCell ref="A4:D4"/>
    <mergeCell ref="A5:D5"/>
    <mergeCell ref="A134:B134"/>
    <mergeCell ref="A135:D135"/>
    <mergeCell ref="A144:D144"/>
    <mergeCell ref="A143:B143"/>
    <mergeCell ref="A638:B638"/>
    <mergeCell ref="A343:D343"/>
    <mergeCell ref="A361:B361"/>
    <mergeCell ref="A374:D374"/>
    <mergeCell ref="A311:D311"/>
    <mergeCell ref="A334:B334"/>
    <mergeCell ref="A335:D335"/>
    <mergeCell ref="A341:B341"/>
    <mergeCell ref="A342:D342"/>
    <mergeCell ref="A362:D362"/>
    <mergeCell ref="A373:B373"/>
    <mergeCell ref="A515:D515"/>
    <mergeCell ref="A436:D436"/>
    <mergeCell ref="A459:B459"/>
    <mergeCell ref="A460:D460"/>
    <mergeCell ref="A479:B479"/>
    <mergeCell ref="A304:D304"/>
    <mergeCell ref="A309:B309"/>
    <mergeCell ref="A310:D310"/>
    <mergeCell ref="A621:B621"/>
    <mergeCell ref="A622:D622"/>
    <mergeCell ref="A514:B514"/>
    <mergeCell ref="A480:D480"/>
    <mergeCell ref="A481:D481"/>
    <mergeCell ref="A525:D525"/>
    <mergeCell ref="A375:D375"/>
    <mergeCell ref="A422:B422"/>
    <mergeCell ref="A423:D423"/>
    <mergeCell ref="A434:B434"/>
    <mergeCell ref="A435:D435"/>
    <mergeCell ref="A523:B523"/>
    <mergeCell ref="A524:D524"/>
  </mergeCells>
  <phoneticPr fontId="9" type="noConversion"/>
  <pageMargins left="0.7" right="0.7" top="0.75" bottom="0.75" header="0.3" footer="0.3"/>
  <pageSetup paperSize="9" fitToHeight="0" orientation="portrait" r:id="rId1"/>
  <rowBreaks count="7" manualBreakCount="7">
    <brk id="143" max="3" man="1"/>
    <brk id="232" max="3" man="1"/>
    <brk id="341" max="3" man="1"/>
    <brk id="360" max="3" man="1"/>
    <brk id="434" max="3" man="1"/>
    <brk id="523" max="3" man="1"/>
    <brk id="58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130" zoomScaleNormal="85" zoomScaleSheetLayoutView="130" workbookViewId="0">
      <selection activeCell="B17" sqref="B17"/>
    </sheetView>
  </sheetViews>
  <sheetFormatPr defaultRowHeight="12.75"/>
  <cols>
    <col min="1" max="1" width="4.85546875" style="25" customWidth="1"/>
    <col min="2" max="2" width="42.140625" style="24" customWidth="1"/>
    <col min="3" max="3" width="32.5703125" style="27" customWidth="1"/>
    <col min="4" max="4" width="23.7109375" style="27" customWidth="1"/>
    <col min="5" max="5" width="23.28515625" style="27" customWidth="1"/>
    <col min="6" max="6" width="23.5703125" style="27" customWidth="1"/>
    <col min="7" max="10" width="13.85546875" bestFit="1" customWidth="1"/>
  </cols>
  <sheetData>
    <row r="1" spans="1:11" ht="16.5">
      <c r="A1" s="23" t="s">
        <v>315</v>
      </c>
      <c r="B1" s="77"/>
    </row>
    <row r="2" spans="1:11" ht="12.75" customHeight="1">
      <c r="B2" s="370"/>
      <c r="C2" s="370"/>
      <c r="D2" s="370"/>
      <c r="E2" s="370"/>
      <c r="F2" s="24"/>
    </row>
    <row r="3" spans="1:11" ht="42" customHeight="1">
      <c r="A3" s="112" t="s">
        <v>9</v>
      </c>
      <c r="B3" s="112" t="s">
        <v>7</v>
      </c>
      <c r="C3" s="113" t="s">
        <v>1015</v>
      </c>
      <c r="D3" s="113" t="s">
        <v>317</v>
      </c>
      <c r="E3" s="113" t="s">
        <v>38</v>
      </c>
      <c r="F3" s="113" t="s">
        <v>8</v>
      </c>
    </row>
    <row r="4" spans="1:11" ht="21" customHeight="1">
      <c r="A4" s="177">
        <v>1</v>
      </c>
      <c r="B4" s="268" t="s">
        <v>316</v>
      </c>
      <c r="C4" s="103">
        <v>1020624.88</v>
      </c>
      <c r="D4" s="163">
        <v>0</v>
      </c>
      <c r="E4" s="163" t="s">
        <v>46</v>
      </c>
      <c r="F4" s="28">
        <f t="shared" ref="F4:F12" si="0">SUM(C4:E4)</f>
        <v>1020624.88</v>
      </c>
    </row>
    <row r="5" spans="1:11" s="1" customFormat="1" ht="29.25" customHeight="1">
      <c r="A5" s="177">
        <v>2</v>
      </c>
      <c r="B5" s="268" t="s">
        <v>98</v>
      </c>
      <c r="C5" s="104">
        <v>460423.72</v>
      </c>
      <c r="D5" s="163">
        <v>0</v>
      </c>
      <c r="E5" s="103">
        <v>56542.51</v>
      </c>
      <c r="F5" s="28">
        <f t="shared" si="0"/>
        <v>516966.23</v>
      </c>
    </row>
    <row r="6" spans="1:11" s="1" customFormat="1" ht="38.25" customHeight="1">
      <c r="A6" s="177">
        <v>3</v>
      </c>
      <c r="B6" s="268" t="s">
        <v>110</v>
      </c>
      <c r="C6" s="139">
        <v>296397.84999999998</v>
      </c>
      <c r="D6" s="163">
        <v>0</v>
      </c>
      <c r="E6" s="163">
        <v>0</v>
      </c>
      <c r="F6" s="28">
        <f t="shared" si="0"/>
        <v>296397.84999999998</v>
      </c>
      <c r="G6" s="9"/>
    </row>
    <row r="7" spans="1:11" s="1" customFormat="1" ht="21" customHeight="1">
      <c r="A7" s="177">
        <v>4</v>
      </c>
      <c r="B7" s="268" t="s">
        <v>117</v>
      </c>
      <c r="C7" s="105">
        <v>196333.9</v>
      </c>
      <c r="D7" s="105">
        <v>23147.41</v>
      </c>
      <c r="E7" s="44">
        <v>4086.76</v>
      </c>
      <c r="F7" s="28">
        <f t="shared" si="0"/>
        <v>223568.07</v>
      </c>
      <c r="G7" s="6"/>
      <c r="H7" s="6"/>
    </row>
    <row r="8" spans="1:11" s="1" customFormat="1" ht="21" customHeight="1">
      <c r="A8" s="177">
        <v>5</v>
      </c>
      <c r="B8" s="313" t="s">
        <v>135</v>
      </c>
      <c r="C8" s="103">
        <v>847737.38</v>
      </c>
      <c r="D8" s="103">
        <v>207343.41</v>
      </c>
      <c r="E8" s="163">
        <v>0</v>
      </c>
      <c r="F8" s="28">
        <f t="shared" si="0"/>
        <v>1055080.79</v>
      </c>
    </row>
    <row r="9" spans="1:11" s="1" customFormat="1" ht="24.75" customHeight="1">
      <c r="A9" s="177">
        <v>6</v>
      </c>
      <c r="B9" s="314" t="s">
        <v>291</v>
      </c>
      <c r="C9" s="103">
        <v>840396.71</v>
      </c>
      <c r="D9" s="163">
        <v>0</v>
      </c>
      <c r="E9" s="103">
        <v>23699.3</v>
      </c>
      <c r="F9" s="28">
        <f t="shared" si="0"/>
        <v>864096.01</v>
      </c>
    </row>
    <row r="10" spans="1:11" ht="21" customHeight="1">
      <c r="A10" s="177">
        <v>7</v>
      </c>
      <c r="B10" s="313" t="s">
        <v>216</v>
      </c>
      <c r="C10" s="111">
        <v>2146881.08</v>
      </c>
      <c r="D10" s="111">
        <v>57628.02</v>
      </c>
      <c r="E10" s="163">
        <v>0</v>
      </c>
      <c r="F10" s="28">
        <f t="shared" si="0"/>
        <v>2204509.1</v>
      </c>
    </row>
    <row r="11" spans="1:11" s="1" customFormat="1" ht="25.5" customHeight="1">
      <c r="A11" s="177">
        <v>8</v>
      </c>
      <c r="B11" s="268" t="s">
        <v>243</v>
      </c>
      <c r="C11" s="111">
        <v>505986.75</v>
      </c>
      <c r="D11" s="111">
        <v>2233.67</v>
      </c>
      <c r="E11" s="111">
        <v>17880.61</v>
      </c>
      <c r="F11" s="28">
        <f t="shared" si="0"/>
        <v>526101.03</v>
      </c>
    </row>
    <row r="12" spans="1:11" s="1" customFormat="1">
      <c r="A12" s="177">
        <v>9</v>
      </c>
      <c r="B12" s="313" t="s">
        <v>265</v>
      </c>
      <c r="C12" s="106">
        <v>298887</v>
      </c>
      <c r="D12" s="106" t="s">
        <v>46</v>
      </c>
      <c r="E12" s="111">
        <v>32209.279999999999</v>
      </c>
      <c r="F12" s="28">
        <f t="shared" si="0"/>
        <v>331096.28000000003</v>
      </c>
      <c r="I12" s="10"/>
      <c r="K12" s="3"/>
    </row>
    <row r="13" spans="1:11" ht="21" customHeight="1">
      <c r="A13" s="177">
        <v>10</v>
      </c>
      <c r="B13" s="313" t="s">
        <v>269</v>
      </c>
      <c r="C13" s="178">
        <v>214565.81</v>
      </c>
      <c r="D13" s="163">
        <v>0</v>
      </c>
      <c r="E13" s="163">
        <v>0</v>
      </c>
      <c r="F13" s="28">
        <f t="shared" ref="F13:F14" si="1">SUM(C13:E13)</f>
        <v>214565.81</v>
      </c>
      <c r="I13" s="5"/>
      <c r="J13" s="5"/>
    </row>
    <row r="14" spans="1:11" ht="27.75" customHeight="1">
      <c r="A14" s="177">
        <v>11</v>
      </c>
      <c r="B14" s="268" t="s">
        <v>274</v>
      </c>
      <c r="C14" s="103">
        <v>81846.64</v>
      </c>
      <c r="D14" s="163">
        <v>0</v>
      </c>
      <c r="E14" s="163">
        <v>0</v>
      </c>
      <c r="F14" s="28">
        <f t="shared" si="1"/>
        <v>81846.64</v>
      </c>
    </row>
    <row r="15" spans="1:11" ht="18.75" customHeight="1">
      <c r="A15" s="371" t="s">
        <v>39</v>
      </c>
      <c r="B15" s="371"/>
      <c r="C15" s="114">
        <f>SUM(C4:C14)</f>
        <v>6910081.7199999988</v>
      </c>
      <c r="D15" s="114">
        <f>SUM(D4:D14)</f>
        <v>290352.51</v>
      </c>
      <c r="E15" s="114">
        <f>SUM(E4:E14)</f>
        <v>134418.46000000002</v>
      </c>
      <c r="F15" s="115">
        <f>SUM(F4:F14)</f>
        <v>7334852.6899999995</v>
      </c>
    </row>
    <row r="16" spans="1:11">
      <c r="B16" s="45"/>
      <c r="C16" s="78"/>
      <c r="D16" s="78"/>
      <c r="E16" s="78"/>
      <c r="F16" s="78"/>
    </row>
  </sheetData>
  <sheetProtection password="CA3F" sheet="1" objects="1" scenarios="1" selectLockedCells="1" selectUnlockedCells="1"/>
  <mergeCells count="2">
    <mergeCell ref="B2:E2"/>
    <mergeCell ref="A15:B15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view="pageBreakPreview" topLeftCell="A171" zoomScale="95" zoomScaleNormal="100" zoomScaleSheetLayoutView="95" workbookViewId="0">
      <selection activeCell="J182" sqref="J182"/>
    </sheetView>
  </sheetViews>
  <sheetFormatPr defaultRowHeight="15"/>
  <cols>
    <col min="1" max="1" width="9.140625" style="295" customWidth="1"/>
    <col min="2" max="2" width="37.42578125" style="295" customWidth="1"/>
    <col min="3" max="3" width="12.7109375" style="295" customWidth="1"/>
    <col min="4" max="4" width="14.42578125" style="295" bestFit="1" customWidth="1"/>
    <col min="5" max="6" width="13.28515625" style="295" bestFit="1" customWidth="1"/>
    <col min="7" max="7" width="19.140625" style="295" customWidth="1"/>
    <col min="8" max="11" width="9.140625" style="295" customWidth="1"/>
    <col min="12" max="16384" width="9.140625" style="295"/>
  </cols>
  <sheetData>
    <row r="1" spans="1:10">
      <c r="A1" s="374" t="s">
        <v>1013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>
      <c r="A2" s="302" t="str">
        <f>[2]szkodowość!A4</f>
        <v>Lp.</v>
      </c>
      <c r="B2" s="302" t="str">
        <f>[2]szkodowość!B4</f>
        <v>Ryzyko</v>
      </c>
      <c r="C2" s="302" t="str">
        <f>[2]szkodowość!C4</f>
        <v>Data szkody</v>
      </c>
      <c r="D2" s="302" t="str">
        <f>[2]szkodowość!D4</f>
        <v>Wypłata</v>
      </c>
      <c r="E2" s="302" t="str">
        <f>[2]szkodowość!E4</f>
        <v>Rezerwa</v>
      </c>
      <c r="F2" s="302" t="s">
        <v>851</v>
      </c>
      <c r="G2" s="299" t="s">
        <v>8</v>
      </c>
    </row>
    <row r="3" spans="1:10" ht="15" customHeight="1">
      <c r="A3" s="298">
        <v>1</v>
      </c>
      <c r="B3" s="373" t="s">
        <v>867</v>
      </c>
      <c r="C3" s="301" t="s">
        <v>866</v>
      </c>
      <c r="D3" s="310">
        <v>1852.38</v>
      </c>
      <c r="E3" s="310">
        <v>0</v>
      </c>
      <c r="F3" s="310">
        <v>0</v>
      </c>
      <c r="G3" s="311">
        <v>1852.38</v>
      </c>
    </row>
    <row r="4" spans="1:10">
      <c r="A4" s="298">
        <v>2</v>
      </c>
      <c r="B4" s="373"/>
      <c r="C4" s="301" t="s">
        <v>865</v>
      </c>
      <c r="D4" s="310">
        <v>7705</v>
      </c>
      <c r="E4" s="310">
        <v>0</v>
      </c>
      <c r="F4" s="310">
        <v>0</v>
      </c>
      <c r="G4" s="311">
        <v>7705</v>
      </c>
    </row>
    <row r="5" spans="1:10">
      <c r="A5" s="298">
        <v>3</v>
      </c>
      <c r="B5" s="373"/>
      <c r="C5" s="301" t="s">
        <v>864</v>
      </c>
      <c r="D5" s="310">
        <v>9230.52</v>
      </c>
      <c r="E5" s="310">
        <v>0</v>
      </c>
      <c r="F5" s="310">
        <v>9230.52</v>
      </c>
      <c r="G5" s="311">
        <v>9230.52</v>
      </c>
    </row>
    <row r="6" spans="1:10">
      <c r="A6" s="298">
        <v>4</v>
      </c>
      <c r="B6" s="373"/>
      <c r="C6" s="301" t="s">
        <v>863</v>
      </c>
      <c r="D6" s="310">
        <v>6471.93</v>
      </c>
      <c r="E6" s="310">
        <v>0</v>
      </c>
      <c r="F6" s="310">
        <v>0</v>
      </c>
      <c r="G6" s="311">
        <v>6471.93</v>
      </c>
    </row>
    <row r="7" spans="1:10">
      <c r="A7" s="298">
        <v>5</v>
      </c>
      <c r="B7" s="373"/>
      <c r="C7" s="301" t="s">
        <v>862</v>
      </c>
      <c r="D7" s="310">
        <v>276.86</v>
      </c>
      <c r="E7" s="310">
        <v>0</v>
      </c>
      <c r="F7" s="310">
        <v>0</v>
      </c>
      <c r="G7" s="311">
        <v>276.86</v>
      </c>
    </row>
    <row r="8" spans="1:10">
      <c r="A8" s="298">
        <v>6</v>
      </c>
      <c r="B8" s="373"/>
      <c r="C8" s="301" t="s">
        <v>856</v>
      </c>
      <c r="D8" s="310">
        <v>8457.11</v>
      </c>
      <c r="E8" s="310">
        <v>0</v>
      </c>
      <c r="F8" s="310">
        <v>0</v>
      </c>
      <c r="G8" s="311">
        <v>8457.11</v>
      </c>
    </row>
    <row r="9" spans="1:10">
      <c r="A9" s="298">
        <v>7</v>
      </c>
      <c r="B9" s="373"/>
      <c r="C9" s="301" t="s">
        <v>861</v>
      </c>
      <c r="D9" s="310">
        <v>9731.43</v>
      </c>
      <c r="E9" s="310">
        <v>0</v>
      </c>
      <c r="F9" s="310">
        <v>0</v>
      </c>
      <c r="G9" s="311">
        <v>9731.43</v>
      </c>
    </row>
    <row r="10" spans="1:10">
      <c r="A10" s="298">
        <v>8</v>
      </c>
      <c r="B10" s="373"/>
      <c r="C10" s="301" t="s">
        <v>764</v>
      </c>
      <c r="D10" s="312">
        <v>7552.79</v>
      </c>
      <c r="E10" s="312">
        <v>0</v>
      </c>
      <c r="F10" s="312">
        <v>0</v>
      </c>
      <c r="G10" s="311">
        <v>7552.79</v>
      </c>
    </row>
    <row r="11" spans="1:10">
      <c r="A11" s="298">
        <v>9</v>
      </c>
      <c r="B11" s="373"/>
      <c r="C11" s="301" t="s">
        <v>860</v>
      </c>
      <c r="D11" s="312">
        <v>3475.16</v>
      </c>
      <c r="E11" s="312">
        <v>0</v>
      </c>
      <c r="F11" s="312">
        <v>0</v>
      </c>
      <c r="G11" s="311">
        <v>3475.16</v>
      </c>
    </row>
    <row r="12" spans="1:10">
      <c r="A12" s="298">
        <v>10</v>
      </c>
      <c r="B12" s="373"/>
      <c r="C12" s="301" t="s">
        <v>859</v>
      </c>
      <c r="D12" s="312">
        <v>13140.51</v>
      </c>
      <c r="E12" s="312">
        <v>0</v>
      </c>
      <c r="F12" s="312">
        <v>0</v>
      </c>
      <c r="G12" s="311">
        <v>13140.51</v>
      </c>
    </row>
    <row r="13" spans="1:10">
      <c r="A13" s="298">
        <v>11</v>
      </c>
      <c r="B13" s="373"/>
      <c r="C13" s="301" t="s">
        <v>764</v>
      </c>
      <c r="D13" s="312">
        <v>716.39</v>
      </c>
      <c r="E13" s="312">
        <v>0</v>
      </c>
      <c r="F13" s="312">
        <v>0</v>
      </c>
      <c r="G13" s="311">
        <v>716.39</v>
      </c>
    </row>
    <row r="14" spans="1:10" ht="15.75">
      <c r="A14" s="372" t="s">
        <v>714</v>
      </c>
      <c r="B14" s="372"/>
      <c r="C14" s="372"/>
      <c r="D14" s="372"/>
      <c r="E14" s="372"/>
      <c r="F14" s="372"/>
      <c r="G14" s="296">
        <f>SUM(G3:G13)</f>
        <v>68610.080000000002</v>
      </c>
    </row>
    <row r="16" spans="1:10">
      <c r="A16" s="299" t="s">
        <v>9</v>
      </c>
      <c r="B16" s="299" t="s">
        <v>855</v>
      </c>
      <c r="C16" s="299" t="s">
        <v>854</v>
      </c>
      <c r="D16" s="299" t="s">
        <v>853</v>
      </c>
      <c r="E16" s="299" t="s">
        <v>852</v>
      </c>
      <c r="F16" s="299" t="s">
        <v>851</v>
      </c>
      <c r="G16" s="299" t="s">
        <v>8</v>
      </c>
    </row>
    <row r="17" spans="1:7">
      <c r="A17" s="298">
        <v>1</v>
      </c>
      <c r="B17" s="373" t="s">
        <v>858</v>
      </c>
      <c r="C17" s="301" t="s">
        <v>857</v>
      </c>
      <c r="D17" s="300">
        <v>1064</v>
      </c>
      <c r="E17" s="300">
        <v>0</v>
      </c>
      <c r="F17" s="300">
        <v>0</v>
      </c>
      <c r="G17" s="300">
        <v>1064</v>
      </c>
    </row>
    <row r="18" spans="1:7">
      <c r="A18" s="298">
        <v>2</v>
      </c>
      <c r="B18" s="373"/>
      <c r="C18" s="301" t="s">
        <v>856</v>
      </c>
      <c r="D18" s="300">
        <v>10816.57</v>
      </c>
      <c r="E18" s="300">
        <v>0</v>
      </c>
      <c r="F18" s="300">
        <v>0</v>
      </c>
      <c r="G18" s="300">
        <v>10816.57</v>
      </c>
    </row>
    <row r="19" spans="1:7">
      <c r="A19" s="298">
        <v>3</v>
      </c>
      <c r="B19" s="373"/>
      <c r="C19" s="301" t="s">
        <v>856</v>
      </c>
      <c r="D19" s="300">
        <v>0</v>
      </c>
      <c r="E19" s="300">
        <v>0</v>
      </c>
      <c r="F19" s="300">
        <v>0</v>
      </c>
      <c r="G19" s="300">
        <v>0</v>
      </c>
    </row>
    <row r="20" spans="1:7">
      <c r="A20" s="298">
        <v>4</v>
      </c>
      <c r="B20" s="373"/>
      <c r="C20" s="301" t="s">
        <v>764</v>
      </c>
      <c r="D20" s="300">
        <v>13049.95</v>
      </c>
      <c r="E20" s="300">
        <v>0</v>
      </c>
      <c r="F20" s="300">
        <v>0</v>
      </c>
      <c r="G20" s="300">
        <v>13049.95</v>
      </c>
    </row>
    <row r="21" spans="1:7" ht="15.75">
      <c r="A21" s="372" t="s">
        <v>714</v>
      </c>
      <c r="B21" s="372"/>
      <c r="C21" s="372"/>
      <c r="D21" s="372"/>
      <c r="E21" s="372"/>
      <c r="F21" s="372"/>
      <c r="G21" s="296">
        <f>SUM(G17:G20)</f>
        <v>24930.52</v>
      </c>
    </row>
    <row r="23" spans="1:7">
      <c r="A23" s="299" t="s">
        <v>9</v>
      </c>
      <c r="B23" s="299" t="s">
        <v>855</v>
      </c>
      <c r="C23" s="299" t="s">
        <v>854</v>
      </c>
      <c r="D23" s="299" t="s">
        <v>853</v>
      </c>
      <c r="E23" s="299" t="s">
        <v>852</v>
      </c>
      <c r="F23" s="299" t="s">
        <v>851</v>
      </c>
      <c r="G23" s="299" t="s">
        <v>8</v>
      </c>
    </row>
    <row r="24" spans="1:7">
      <c r="A24" s="298">
        <v>1</v>
      </c>
      <c r="B24" s="373" t="s">
        <v>850</v>
      </c>
      <c r="C24" s="301" t="s">
        <v>849</v>
      </c>
      <c r="D24" s="310">
        <v>0</v>
      </c>
      <c r="E24" s="310">
        <v>0</v>
      </c>
      <c r="F24" s="310">
        <v>0</v>
      </c>
      <c r="G24" s="310">
        <v>0</v>
      </c>
    </row>
    <row r="25" spans="1:7">
      <c r="A25" s="298">
        <v>2</v>
      </c>
      <c r="B25" s="373"/>
      <c r="C25" s="301" t="s">
        <v>848</v>
      </c>
      <c r="D25" s="310">
        <v>978.46</v>
      </c>
      <c r="E25" s="310">
        <v>0</v>
      </c>
      <c r="F25" s="310">
        <v>0</v>
      </c>
      <c r="G25" s="310">
        <v>978.46</v>
      </c>
    </row>
    <row r="26" spans="1:7">
      <c r="A26" s="298">
        <v>3</v>
      </c>
      <c r="B26" s="373"/>
      <c r="C26" s="301" t="s">
        <v>848</v>
      </c>
      <c r="D26" s="310">
        <v>1049.45</v>
      </c>
      <c r="E26" s="310">
        <v>0</v>
      </c>
      <c r="F26" s="310">
        <v>0</v>
      </c>
      <c r="G26" s="310">
        <v>1049.45</v>
      </c>
    </row>
    <row r="27" spans="1:7">
      <c r="A27" s="298">
        <v>4</v>
      </c>
      <c r="B27" s="373"/>
      <c r="C27" s="301" t="s">
        <v>847</v>
      </c>
      <c r="D27" s="310">
        <v>0</v>
      </c>
      <c r="E27" s="310">
        <v>0</v>
      </c>
      <c r="F27" s="310">
        <v>0</v>
      </c>
      <c r="G27" s="310">
        <v>0</v>
      </c>
    </row>
    <row r="28" spans="1:7">
      <c r="A28" s="298">
        <v>5</v>
      </c>
      <c r="B28" s="373"/>
      <c r="C28" s="301" t="s">
        <v>846</v>
      </c>
      <c r="D28" s="310">
        <v>1389.38</v>
      </c>
      <c r="E28" s="310">
        <v>0</v>
      </c>
      <c r="F28" s="310">
        <v>0</v>
      </c>
      <c r="G28" s="310">
        <v>1389.38</v>
      </c>
    </row>
    <row r="29" spans="1:7">
      <c r="A29" s="298">
        <v>6</v>
      </c>
      <c r="B29" s="373"/>
      <c r="C29" s="301" t="s">
        <v>845</v>
      </c>
      <c r="D29" s="310">
        <v>0</v>
      </c>
      <c r="E29" s="310">
        <v>0</v>
      </c>
      <c r="F29" s="310">
        <v>0</v>
      </c>
      <c r="G29" s="310">
        <v>0</v>
      </c>
    </row>
    <row r="30" spans="1:7">
      <c r="A30" s="298">
        <v>7</v>
      </c>
      <c r="B30" s="373"/>
      <c r="C30" s="301" t="s">
        <v>844</v>
      </c>
      <c r="D30" s="310">
        <v>1346.21</v>
      </c>
      <c r="E30" s="310">
        <v>0</v>
      </c>
      <c r="F30" s="310">
        <v>0</v>
      </c>
      <c r="G30" s="310">
        <v>1346.21</v>
      </c>
    </row>
    <row r="31" spans="1:7">
      <c r="A31" s="298">
        <v>8</v>
      </c>
      <c r="B31" s="373"/>
      <c r="C31" s="301" t="s">
        <v>844</v>
      </c>
      <c r="D31" s="310">
        <v>1012.89</v>
      </c>
      <c r="E31" s="310">
        <v>0</v>
      </c>
      <c r="F31" s="310">
        <v>0</v>
      </c>
      <c r="G31" s="310">
        <v>1012.89</v>
      </c>
    </row>
    <row r="32" spans="1:7">
      <c r="A32" s="298">
        <v>9</v>
      </c>
      <c r="B32" s="373"/>
      <c r="C32" s="301" t="s">
        <v>843</v>
      </c>
      <c r="D32" s="310">
        <v>0</v>
      </c>
      <c r="E32" s="310">
        <v>0</v>
      </c>
      <c r="F32" s="310">
        <v>0</v>
      </c>
      <c r="G32" s="310">
        <v>0</v>
      </c>
    </row>
    <row r="33" spans="1:7">
      <c r="A33" s="298">
        <v>10</v>
      </c>
      <c r="B33" s="373"/>
      <c r="C33" s="301" t="s">
        <v>842</v>
      </c>
      <c r="D33" s="310">
        <v>0</v>
      </c>
      <c r="E33" s="310">
        <v>0</v>
      </c>
      <c r="F33" s="310">
        <v>0</v>
      </c>
      <c r="G33" s="310">
        <v>0</v>
      </c>
    </row>
    <row r="34" spans="1:7">
      <c r="A34" s="298">
        <v>11</v>
      </c>
      <c r="B34" s="373"/>
      <c r="C34" s="301" t="s">
        <v>841</v>
      </c>
      <c r="D34" s="310">
        <v>0</v>
      </c>
      <c r="E34" s="310">
        <v>0</v>
      </c>
      <c r="F34" s="310">
        <v>0</v>
      </c>
      <c r="G34" s="310">
        <v>0</v>
      </c>
    </row>
    <row r="35" spans="1:7">
      <c r="A35" s="298">
        <v>12</v>
      </c>
      <c r="B35" s="373"/>
      <c r="C35" s="301" t="s">
        <v>840</v>
      </c>
      <c r="D35" s="310">
        <v>3179.8</v>
      </c>
      <c r="E35" s="310">
        <v>0</v>
      </c>
      <c r="F35" s="310">
        <v>0</v>
      </c>
      <c r="G35" s="310">
        <v>3179.8</v>
      </c>
    </row>
    <row r="36" spans="1:7">
      <c r="A36" s="298">
        <v>13</v>
      </c>
      <c r="B36" s="373"/>
      <c r="C36" s="301" t="s">
        <v>839</v>
      </c>
      <c r="D36" s="310">
        <v>1952.16</v>
      </c>
      <c r="E36" s="310">
        <v>0</v>
      </c>
      <c r="F36" s="310">
        <v>0</v>
      </c>
      <c r="G36" s="310">
        <v>1952.16</v>
      </c>
    </row>
    <row r="37" spans="1:7">
      <c r="A37" s="298">
        <v>14</v>
      </c>
      <c r="B37" s="373"/>
      <c r="C37" s="301" t="s">
        <v>838</v>
      </c>
      <c r="D37" s="310">
        <v>0</v>
      </c>
      <c r="E37" s="310">
        <v>0</v>
      </c>
      <c r="F37" s="310">
        <v>0</v>
      </c>
      <c r="G37" s="310">
        <v>0</v>
      </c>
    </row>
    <row r="38" spans="1:7">
      <c r="A38" s="298">
        <v>15</v>
      </c>
      <c r="B38" s="373"/>
      <c r="C38" s="301" t="s">
        <v>837</v>
      </c>
      <c r="D38" s="310">
        <v>1104.3399999999999</v>
      </c>
      <c r="E38" s="310">
        <v>0</v>
      </c>
      <c r="F38" s="310">
        <v>0</v>
      </c>
      <c r="G38" s="310">
        <v>1104.3399999999999</v>
      </c>
    </row>
    <row r="39" spans="1:7">
      <c r="A39" s="298">
        <v>16</v>
      </c>
      <c r="B39" s="373"/>
      <c r="C39" s="301" t="s">
        <v>1011</v>
      </c>
      <c r="D39" s="310">
        <v>15400.79</v>
      </c>
      <c r="E39" s="310">
        <v>0</v>
      </c>
      <c r="F39" s="310">
        <v>0</v>
      </c>
      <c r="G39" s="310">
        <v>15400.79</v>
      </c>
    </row>
    <row r="40" spans="1:7">
      <c r="A40" s="298">
        <v>17</v>
      </c>
      <c r="B40" s="373"/>
      <c r="C40" s="301" t="s">
        <v>836</v>
      </c>
      <c r="D40" s="310">
        <v>0</v>
      </c>
      <c r="E40" s="310">
        <v>0</v>
      </c>
      <c r="F40" s="310">
        <v>0</v>
      </c>
      <c r="G40" s="310">
        <v>0</v>
      </c>
    </row>
    <row r="41" spans="1:7">
      <c r="A41" s="298">
        <v>18</v>
      </c>
      <c r="B41" s="373"/>
      <c r="C41" s="301" t="s">
        <v>835</v>
      </c>
      <c r="D41" s="310">
        <v>0</v>
      </c>
      <c r="E41" s="310">
        <v>0</v>
      </c>
      <c r="F41" s="310">
        <v>0</v>
      </c>
      <c r="G41" s="310">
        <v>0</v>
      </c>
    </row>
    <row r="42" spans="1:7">
      <c r="A42" s="298">
        <v>19</v>
      </c>
      <c r="B42" s="373"/>
      <c r="C42" s="301" t="s">
        <v>834</v>
      </c>
      <c r="D42" s="310">
        <v>0</v>
      </c>
      <c r="E42" s="310">
        <v>0</v>
      </c>
      <c r="F42" s="310">
        <v>0</v>
      </c>
      <c r="G42" s="310">
        <v>0</v>
      </c>
    </row>
    <row r="43" spans="1:7">
      <c r="A43" s="298">
        <v>20</v>
      </c>
      <c r="B43" s="373"/>
      <c r="C43" s="301" t="s">
        <v>829</v>
      </c>
      <c r="D43" s="310">
        <v>0</v>
      </c>
      <c r="E43" s="310">
        <v>0</v>
      </c>
      <c r="F43" s="310">
        <v>0</v>
      </c>
      <c r="G43" s="310">
        <v>0</v>
      </c>
    </row>
    <row r="44" spans="1:7">
      <c r="A44" s="298">
        <v>21</v>
      </c>
      <c r="B44" s="373"/>
      <c r="C44" s="301" t="s">
        <v>828</v>
      </c>
      <c r="D44" s="310">
        <v>3811.67</v>
      </c>
      <c r="E44" s="310">
        <v>0</v>
      </c>
      <c r="F44" s="310">
        <v>0</v>
      </c>
      <c r="G44" s="310">
        <v>3811.67</v>
      </c>
    </row>
    <row r="45" spans="1:7">
      <c r="A45" s="298">
        <v>22</v>
      </c>
      <c r="B45" s="373"/>
      <c r="C45" s="301" t="s">
        <v>828</v>
      </c>
      <c r="D45" s="310">
        <v>249.2</v>
      </c>
      <c r="E45" s="310">
        <v>0</v>
      </c>
      <c r="F45" s="310">
        <v>0</v>
      </c>
      <c r="G45" s="310">
        <v>249.2</v>
      </c>
    </row>
    <row r="46" spans="1:7">
      <c r="A46" s="298">
        <v>23</v>
      </c>
      <c r="B46" s="373"/>
      <c r="C46" s="301" t="s">
        <v>833</v>
      </c>
      <c r="D46" s="310">
        <v>0</v>
      </c>
      <c r="E46" s="310">
        <v>0</v>
      </c>
      <c r="F46" s="310">
        <v>0</v>
      </c>
      <c r="G46" s="310">
        <v>0</v>
      </c>
    </row>
    <row r="47" spans="1:7">
      <c r="A47" s="298">
        <v>24</v>
      </c>
      <c r="B47" s="373"/>
      <c r="C47" s="301" t="s">
        <v>832</v>
      </c>
      <c r="D47" s="310">
        <v>0</v>
      </c>
      <c r="E47" s="310">
        <v>0</v>
      </c>
      <c r="F47" s="310">
        <v>0</v>
      </c>
      <c r="G47" s="310">
        <v>0</v>
      </c>
    </row>
    <row r="48" spans="1:7">
      <c r="A48" s="298">
        <v>25</v>
      </c>
      <c r="B48" s="373"/>
      <c r="C48" s="301" t="s">
        <v>831</v>
      </c>
      <c r="D48" s="310">
        <v>0</v>
      </c>
      <c r="E48" s="310">
        <v>0</v>
      </c>
      <c r="F48" s="310">
        <v>0</v>
      </c>
      <c r="G48" s="310">
        <v>0</v>
      </c>
    </row>
    <row r="49" spans="1:7">
      <c r="A49" s="298">
        <v>26</v>
      </c>
      <c r="B49" s="373"/>
      <c r="C49" s="301" t="s">
        <v>830</v>
      </c>
      <c r="D49" s="310">
        <v>0</v>
      </c>
      <c r="E49" s="310">
        <v>0</v>
      </c>
      <c r="F49" s="310">
        <v>0</v>
      </c>
      <c r="G49" s="310">
        <v>0</v>
      </c>
    </row>
    <row r="50" spans="1:7">
      <c r="A50" s="298">
        <v>27</v>
      </c>
      <c r="B50" s="373"/>
      <c r="C50" s="301" t="s">
        <v>829</v>
      </c>
      <c r="D50" s="310">
        <v>1200</v>
      </c>
      <c r="E50" s="310">
        <v>0</v>
      </c>
      <c r="F50" s="310">
        <v>0</v>
      </c>
      <c r="G50" s="310">
        <v>1200</v>
      </c>
    </row>
    <row r="51" spans="1:7">
      <c r="A51" s="298">
        <v>28</v>
      </c>
      <c r="B51" s="373"/>
      <c r="C51" s="301" t="s">
        <v>828</v>
      </c>
      <c r="D51" s="310">
        <v>0</v>
      </c>
      <c r="E51" s="310">
        <v>0</v>
      </c>
      <c r="F51" s="310">
        <v>0</v>
      </c>
      <c r="G51" s="310">
        <v>0</v>
      </c>
    </row>
    <row r="52" spans="1:7">
      <c r="A52" s="298">
        <v>29</v>
      </c>
      <c r="B52" s="373"/>
      <c r="C52" s="301" t="s">
        <v>828</v>
      </c>
      <c r="D52" s="310">
        <v>0</v>
      </c>
      <c r="E52" s="310">
        <v>0</v>
      </c>
      <c r="F52" s="310">
        <v>0</v>
      </c>
      <c r="G52" s="310">
        <v>0</v>
      </c>
    </row>
    <row r="53" spans="1:7">
      <c r="A53" s="298">
        <v>30</v>
      </c>
      <c r="B53" s="373"/>
      <c r="C53" s="301" t="s">
        <v>826</v>
      </c>
      <c r="D53" s="310">
        <v>0</v>
      </c>
      <c r="E53" s="310">
        <v>0</v>
      </c>
      <c r="F53" s="310">
        <v>0</v>
      </c>
      <c r="G53" s="310">
        <v>0</v>
      </c>
    </row>
    <row r="54" spans="1:7">
      <c r="A54" s="298">
        <v>31</v>
      </c>
      <c r="B54" s="373"/>
      <c r="C54" s="301" t="s">
        <v>827</v>
      </c>
      <c r="D54" s="310">
        <v>0</v>
      </c>
      <c r="E54" s="310">
        <v>0</v>
      </c>
      <c r="F54" s="310">
        <v>0</v>
      </c>
      <c r="G54" s="310">
        <v>0</v>
      </c>
    </row>
    <row r="55" spans="1:7">
      <c r="A55" s="298">
        <v>32</v>
      </c>
      <c r="B55" s="373"/>
      <c r="C55" s="301" t="s">
        <v>826</v>
      </c>
      <c r="D55" s="310">
        <v>0</v>
      </c>
      <c r="E55" s="310">
        <v>0</v>
      </c>
      <c r="F55" s="310">
        <v>0</v>
      </c>
      <c r="G55" s="310">
        <v>0</v>
      </c>
    </row>
    <row r="56" spans="1:7">
      <c r="A56" s="298">
        <v>33</v>
      </c>
      <c r="B56" s="373"/>
      <c r="C56" s="301" t="s">
        <v>825</v>
      </c>
      <c r="D56" s="310">
        <v>0</v>
      </c>
      <c r="E56" s="310">
        <v>0</v>
      </c>
      <c r="F56" s="310">
        <v>0</v>
      </c>
      <c r="G56" s="310">
        <v>0</v>
      </c>
    </row>
    <row r="57" spans="1:7">
      <c r="A57" s="298">
        <v>34</v>
      </c>
      <c r="B57" s="373"/>
      <c r="C57" s="301" t="s">
        <v>824</v>
      </c>
      <c r="D57" s="310">
        <v>238.59</v>
      </c>
      <c r="E57" s="310">
        <v>0</v>
      </c>
      <c r="F57" s="310">
        <v>0</v>
      </c>
      <c r="G57" s="310">
        <v>238.59</v>
      </c>
    </row>
    <row r="58" spans="1:7">
      <c r="A58" s="298">
        <v>35</v>
      </c>
      <c r="B58" s="373"/>
      <c r="C58" s="301" t="s">
        <v>823</v>
      </c>
      <c r="D58" s="310">
        <v>298.60000000000002</v>
      </c>
      <c r="E58" s="310">
        <v>0</v>
      </c>
      <c r="F58" s="310">
        <v>0</v>
      </c>
      <c r="G58" s="310">
        <v>298.60000000000002</v>
      </c>
    </row>
    <row r="59" spans="1:7">
      <c r="A59" s="298">
        <v>36</v>
      </c>
      <c r="B59" s="373"/>
      <c r="C59" s="301" t="s">
        <v>822</v>
      </c>
      <c r="D59" s="310">
        <v>409.07</v>
      </c>
      <c r="E59" s="310">
        <v>0</v>
      </c>
      <c r="F59" s="310">
        <v>0</v>
      </c>
      <c r="G59" s="310">
        <v>409.07</v>
      </c>
    </row>
    <row r="60" spans="1:7">
      <c r="A60" s="298">
        <v>37</v>
      </c>
      <c r="B60" s="373"/>
      <c r="C60" s="301" t="s">
        <v>1012</v>
      </c>
      <c r="D60" s="310">
        <v>1643.43</v>
      </c>
      <c r="E60" s="310">
        <v>0</v>
      </c>
      <c r="F60" s="310">
        <v>0</v>
      </c>
      <c r="G60" s="310">
        <v>1643.43</v>
      </c>
    </row>
    <row r="61" spans="1:7">
      <c r="A61" s="298">
        <v>38</v>
      </c>
      <c r="B61" s="373"/>
      <c r="C61" s="301" t="s">
        <v>821</v>
      </c>
      <c r="D61" s="310">
        <v>2359.7399999999998</v>
      </c>
      <c r="E61" s="310">
        <v>0</v>
      </c>
      <c r="F61" s="310">
        <v>0</v>
      </c>
      <c r="G61" s="310">
        <v>2359.7399999999998</v>
      </c>
    </row>
    <row r="62" spans="1:7">
      <c r="A62" s="298">
        <v>39</v>
      </c>
      <c r="B62" s="373"/>
      <c r="C62" s="301" t="s">
        <v>821</v>
      </c>
      <c r="D62" s="310">
        <v>487.29</v>
      </c>
      <c r="E62" s="310">
        <v>0</v>
      </c>
      <c r="F62" s="310">
        <v>0</v>
      </c>
      <c r="G62" s="310">
        <v>487.29</v>
      </c>
    </row>
    <row r="63" spans="1:7">
      <c r="A63" s="298">
        <v>40</v>
      </c>
      <c r="B63" s="373"/>
      <c r="C63" s="301" t="s">
        <v>820</v>
      </c>
      <c r="D63" s="310">
        <v>5006.58</v>
      </c>
      <c r="E63" s="310">
        <v>0</v>
      </c>
      <c r="F63" s="310">
        <v>0</v>
      </c>
      <c r="G63" s="310">
        <v>5006.58</v>
      </c>
    </row>
    <row r="64" spans="1:7">
      <c r="A64" s="298">
        <v>41</v>
      </c>
      <c r="B64" s="373"/>
      <c r="C64" s="301" t="s">
        <v>819</v>
      </c>
      <c r="D64" s="310">
        <v>1123.04</v>
      </c>
      <c r="E64" s="310">
        <v>0</v>
      </c>
      <c r="F64" s="310">
        <v>0</v>
      </c>
      <c r="G64" s="310">
        <v>1123.04</v>
      </c>
    </row>
    <row r="65" spans="1:7">
      <c r="A65" s="298">
        <v>42</v>
      </c>
      <c r="B65" s="373"/>
      <c r="C65" s="301" t="s">
        <v>818</v>
      </c>
      <c r="D65" s="310">
        <v>0</v>
      </c>
      <c r="E65" s="310">
        <v>0</v>
      </c>
      <c r="F65" s="310">
        <v>0</v>
      </c>
      <c r="G65" s="310">
        <v>0</v>
      </c>
    </row>
    <row r="66" spans="1:7">
      <c r="A66" s="298">
        <v>43</v>
      </c>
      <c r="B66" s="373"/>
      <c r="C66" s="301" t="s">
        <v>817</v>
      </c>
      <c r="D66" s="310">
        <v>2737.23</v>
      </c>
      <c r="E66" s="310">
        <v>0</v>
      </c>
      <c r="F66" s="310">
        <v>0</v>
      </c>
      <c r="G66" s="310">
        <v>2737.23</v>
      </c>
    </row>
    <row r="67" spans="1:7">
      <c r="A67" s="298">
        <v>44</v>
      </c>
      <c r="B67" s="373"/>
      <c r="C67" s="301" t="s">
        <v>816</v>
      </c>
      <c r="D67" s="310">
        <v>0</v>
      </c>
      <c r="E67" s="310">
        <v>0</v>
      </c>
      <c r="F67" s="310">
        <v>0</v>
      </c>
      <c r="G67" s="310">
        <v>0</v>
      </c>
    </row>
    <row r="68" spans="1:7">
      <c r="A68" s="298">
        <v>45</v>
      </c>
      <c r="B68" s="373"/>
      <c r="C68" s="301" t="s">
        <v>815</v>
      </c>
      <c r="D68" s="310">
        <v>2112.0100000000002</v>
      </c>
      <c r="E68" s="310">
        <v>0</v>
      </c>
      <c r="F68" s="310">
        <v>0</v>
      </c>
      <c r="G68" s="310">
        <v>2112.0100000000002</v>
      </c>
    </row>
    <row r="69" spans="1:7">
      <c r="A69" s="298">
        <v>46</v>
      </c>
      <c r="B69" s="373"/>
      <c r="C69" s="301" t="s">
        <v>814</v>
      </c>
      <c r="D69" s="310">
        <v>1063.3599999999999</v>
      </c>
      <c r="E69" s="310">
        <v>0</v>
      </c>
      <c r="F69" s="310">
        <v>0</v>
      </c>
      <c r="G69" s="310">
        <v>1063.3599999999999</v>
      </c>
    </row>
    <row r="70" spans="1:7">
      <c r="A70" s="298">
        <v>47</v>
      </c>
      <c r="B70" s="373"/>
      <c r="C70" s="301" t="s">
        <v>813</v>
      </c>
      <c r="D70" s="310">
        <v>221.33</v>
      </c>
      <c r="E70" s="310">
        <v>0</v>
      </c>
      <c r="F70" s="310">
        <v>0</v>
      </c>
      <c r="G70" s="310">
        <v>221.33</v>
      </c>
    </row>
    <row r="71" spans="1:7">
      <c r="A71" s="298">
        <v>48</v>
      </c>
      <c r="B71" s="373"/>
      <c r="C71" s="301" t="s">
        <v>812</v>
      </c>
      <c r="D71" s="310">
        <v>895.1</v>
      </c>
      <c r="E71" s="310">
        <v>0</v>
      </c>
      <c r="F71" s="310">
        <v>0</v>
      </c>
      <c r="G71" s="310">
        <v>895.1</v>
      </c>
    </row>
    <row r="72" spans="1:7">
      <c r="A72" s="298">
        <v>49</v>
      </c>
      <c r="B72" s="373"/>
      <c r="C72" s="301" t="s">
        <v>811</v>
      </c>
      <c r="D72" s="310">
        <v>0</v>
      </c>
      <c r="E72" s="310">
        <v>0</v>
      </c>
      <c r="F72" s="310">
        <v>0</v>
      </c>
      <c r="G72" s="310">
        <v>0</v>
      </c>
    </row>
    <row r="73" spans="1:7">
      <c r="A73" s="298">
        <v>50</v>
      </c>
      <c r="B73" s="373"/>
      <c r="C73" s="301" t="s">
        <v>810</v>
      </c>
      <c r="D73" s="310">
        <v>447</v>
      </c>
      <c r="E73" s="310">
        <v>0</v>
      </c>
      <c r="F73" s="310">
        <v>0</v>
      </c>
      <c r="G73" s="310">
        <v>447</v>
      </c>
    </row>
    <row r="74" spans="1:7">
      <c r="A74" s="298">
        <v>51</v>
      </c>
      <c r="B74" s="373"/>
      <c r="C74" s="301" t="s">
        <v>809</v>
      </c>
      <c r="D74" s="310">
        <v>0</v>
      </c>
      <c r="E74" s="310">
        <v>0</v>
      </c>
      <c r="F74" s="310">
        <v>0</v>
      </c>
      <c r="G74" s="310">
        <v>0</v>
      </c>
    </row>
    <row r="75" spans="1:7">
      <c r="A75" s="298">
        <v>52</v>
      </c>
      <c r="B75" s="373"/>
      <c r="C75" s="301" t="s">
        <v>808</v>
      </c>
      <c r="D75" s="310">
        <v>0</v>
      </c>
      <c r="E75" s="310">
        <v>0</v>
      </c>
      <c r="F75" s="310">
        <v>0</v>
      </c>
      <c r="G75" s="310">
        <v>0</v>
      </c>
    </row>
    <row r="76" spans="1:7">
      <c r="A76" s="298">
        <v>53</v>
      </c>
      <c r="B76" s="373"/>
      <c r="C76" s="301" t="s">
        <v>807</v>
      </c>
      <c r="D76" s="310">
        <v>405.65</v>
      </c>
      <c r="E76" s="310">
        <v>0</v>
      </c>
      <c r="F76" s="310">
        <v>0</v>
      </c>
      <c r="G76" s="310">
        <v>405.65</v>
      </c>
    </row>
    <row r="77" spans="1:7">
      <c r="A77" s="298">
        <v>54</v>
      </c>
      <c r="B77" s="373"/>
      <c r="C77" s="301" t="s">
        <v>806</v>
      </c>
      <c r="D77" s="310">
        <v>0</v>
      </c>
      <c r="E77" s="310">
        <v>0</v>
      </c>
      <c r="F77" s="310">
        <v>0</v>
      </c>
      <c r="G77" s="310">
        <v>0</v>
      </c>
    </row>
    <row r="78" spans="1:7">
      <c r="A78" s="298">
        <v>55</v>
      </c>
      <c r="B78" s="373"/>
      <c r="C78" s="301" t="s">
        <v>805</v>
      </c>
      <c r="D78" s="310">
        <v>0</v>
      </c>
      <c r="E78" s="310">
        <v>0</v>
      </c>
      <c r="F78" s="310">
        <v>0</v>
      </c>
      <c r="G78" s="310">
        <v>0</v>
      </c>
    </row>
    <row r="79" spans="1:7">
      <c r="A79" s="298">
        <v>56</v>
      </c>
      <c r="B79" s="373"/>
      <c r="C79" s="301" t="s">
        <v>804</v>
      </c>
      <c r="D79" s="310">
        <v>4477.41</v>
      </c>
      <c r="E79" s="310">
        <v>0</v>
      </c>
      <c r="F79" s="310">
        <v>0</v>
      </c>
      <c r="G79" s="310">
        <v>4477.41</v>
      </c>
    </row>
    <row r="80" spans="1:7">
      <c r="A80" s="298">
        <v>57</v>
      </c>
      <c r="B80" s="373"/>
      <c r="C80" s="301" t="s">
        <v>803</v>
      </c>
      <c r="D80" s="310">
        <v>0</v>
      </c>
      <c r="E80" s="310">
        <v>0</v>
      </c>
      <c r="F80" s="310">
        <v>0</v>
      </c>
      <c r="G80" s="310">
        <v>0</v>
      </c>
    </row>
    <row r="81" spans="1:7">
      <c r="A81" s="298">
        <v>58</v>
      </c>
      <c r="B81" s="373"/>
      <c r="C81" s="301" t="s">
        <v>802</v>
      </c>
      <c r="D81" s="310">
        <v>0</v>
      </c>
      <c r="E81" s="310">
        <v>0</v>
      </c>
      <c r="F81" s="310">
        <v>0</v>
      </c>
      <c r="G81" s="310">
        <v>0</v>
      </c>
    </row>
    <row r="82" spans="1:7">
      <c r="A82" s="298">
        <v>59</v>
      </c>
      <c r="B82" s="373"/>
      <c r="C82" s="301" t="s">
        <v>801</v>
      </c>
      <c r="D82" s="310">
        <v>786.24</v>
      </c>
      <c r="E82" s="310">
        <v>0</v>
      </c>
      <c r="F82" s="310">
        <v>0</v>
      </c>
      <c r="G82" s="310">
        <v>786.24</v>
      </c>
    </row>
    <row r="83" spans="1:7">
      <c r="A83" s="298">
        <v>60</v>
      </c>
      <c r="B83" s="373"/>
      <c r="C83" s="301" t="s">
        <v>800</v>
      </c>
      <c r="D83" s="310">
        <v>918.42</v>
      </c>
      <c r="E83" s="310">
        <v>0</v>
      </c>
      <c r="F83" s="310">
        <v>0</v>
      </c>
      <c r="G83" s="310">
        <v>918.42</v>
      </c>
    </row>
    <row r="84" spans="1:7">
      <c r="A84" s="298">
        <v>61</v>
      </c>
      <c r="B84" s="373"/>
      <c r="C84" s="301" t="s">
        <v>799</v>
      </c>
      <c r="D84" s="310">
        <v>0</v>
      </c>
      <c r="E84" s="310">
        <v>0</v>
      </c>
      <c r="F84" s="310">
        <v>0</v>
      </c>
      <c r="G84" s="310">
        <v>0</v>
      </c>
    </row>
    <row r="85" spans="1:7">
      <c r="A85" s="298">
        <v>62</v>
      </c>
      <c r="B85" s="373"/>
      <c r="C85" s="301" t="s">
        <v>798</v>
      </c>
      <c r="D85" s="310">
        <v>0</v>
      </c>
      <c r="E85" s="310">
        <v>0</v>
      </c>
      <c r="F85" s="310">
        <v>0</v>
      </c>
      <c r="G85" s="310">
        <v>0</v>
      </c>
    </row>
    <row r="86" spans="1:7">
      <c r="A86" s="298">
        <v>63</v>
      </c>
      <c r="B86" s="373"/>
      <c r="C86" s="301" t="s">
        <v>797</v>
      </c>
      <c r="D86" s="310">
        <v>1242.8599999999999</v>
      </c>
      <c r="E86" s="310">
        <v>0</v>
      </c>
      <c r="F86" s="310">
        <v>0</v>
      </c>
      <c r="G86" s="310">
        <v>1242.8599999999999</v>
      </c>
    </row>
    <row r="87" spans="1:7">
      <c r="A87" s="298">
        <v>64</v>
      </c>
      <c r="B87" s="373"/>
      <c r="C87" s="301" t="s">
        <v>796</v>
      </c>
      <c r="D87" s="310">
        <v>2454.42</v>
      </c>
      <c r="E87" s="310">
        <v>0</v>
      </c>
      <c r="F87" s="310">
        <v>0</v>
      </c>
      <c r="G87" s="310">
        <v>2454.42</v>
      </c>
    </row>
    <row r="88" spans="1:7">
      <c r="A88" s="298">
        <v>65</v>
      </c>
      <c r="B88" s="373"/>
      <c r="C88" s="301" t="s">
        <v>795</v>
      </c>
      <c r="D88" s="310">
        <v>0</v>
      </c>
      <c r="E88" s="310">
        <v>0</v>
      </c>
      <c r="F88" s="310">
        <v>0</v>
      </c>
      <c r="G88" s="310">
        <v>0</v>
      </c>
    </row>
    <row r="89" spans="1:7">
      <c r="A89" s="298">
        <v>66</v>
      </c>
      <c r="B89" s="373"/>
      <c r="C89" s="301" t="s">
        <v>794</v>
      </c>
      <c r="D89" s="310">
        <v>831.48</v>
      </c>
      <c r="E89" s="310">
        <v>0</v>
      </c>
      <c r="F89" s="310">
        <v>0</v>
      </c>
      <c r="G89" s="310">
        <v>831.48</v>
      </c>
    </row>
    <row r="90" spans="1:7">
      <c r="A90" s="298">
        <v>67</v>
      </c>
      <c r="B90" s="373"/>
      <c r="C90" s="301" t="s">
        <v>793</v>
      </c>
      <c r="D90" s="310">
        <v>601.79</v>
      </c>
      <c r="E90" s="310">
        <v>0</v>
      </c>
      <c r="F90" s="310">
        <v>0</v>
      </c>
      <c r="G90" s="310">
        <v>601.79</v>
      </c>
    </row>
    <row r="91" spans="1:7">
      <c r="A91" s="298">
        <v>68</v>
      </c>
      <c r="B91" s="373"/>
      <c r="C91" s="301" t="s">
        <v>791</v>
      </c>
      <c r="D91" s="310">
        <v>96.31</v>
      </c>
      <c r="E91" s="310">
        <v>0</v>
      </c>
      <c r="F91" s="310">
        <v>0</v>
      </c>
      <c r="G91" s="310">
        <v>96.31</v>
      </c>
    </row>
    <row r="92" spans="1:7">
      <c r="A92" s="298">
        <v>69</v>
      </c>
      <c r="B92" s="373"/>
      <c r="C92" s="301" t="s">
        <v>792</v>
      </c>
      <c r="D92" s="310">
        <v>0</v>
      </c>
      <c r="E92" s="310">
        <v>0</v>
      </c>
      <c r="F92" s="310">
        <v>0</v>
      </c>
      <c r="G92" s="310">
        <v>0</v>
      </c>
    </row>
    <row r="93" spans="1:7">
      <c r="A93" s="298">
        <v>70</v>
      </c>
      <c r="B93" s="373"/>
      <c r="C93" s="301" t="s">
        <v>791</v>
      </c>
      <c r="D93" s="310">
        <v>403.49</v>
      </c>
      <c r="E93" s="310">
        <v>0</v>
      </c>
      <c r="F93" s="310">
        <v>0</v>
      </c>
      <c r="G93" s="310">
        <v>403.49</v>
      </c>
    </row>
    <row r="94" spans="1:7">
      <c r="A94" s="298">
        <v>71</v>
      </c>
      <c r="B94" s="373"/>
      <c r="C94" s="301" t="s">
        <v>790</v>
      </c>
      <c r="D94" s="310">
        <v>430.83</v>
      </c>
      <c r="E94" s="310">
        <v>0</v>
      </c>
      <c r="F94" s="310">
        <v>0</v>
      </c>
      <c r="G94" s="310">
        <v>430.83</v>
      </c>
    </row>
    <row r="95" spans="1:7">
      <c r="A95" s="298">
        <v>72</v>
      </c>
      <c r="B95" s="373"/>
      <c r="C95" s="301" t="s">
        <v>789</v>
      </c>
      <c r="D95" s="310">
        <v>0</v>
      </c>
      <c r="E95" s="310">
        <v>0</v>
      </c>
      <c r="F95" s="310">
        <v>0</v>
      </c>
      <c r="G95" s="310">
        <v>0</v>
      </c>
    </row>
    <row r="96" spans="1:7">
      <c r="A96" s="298">
        <v>73</v>
      </c>
      <c r="B96" s="373"/>
      <c r="C96" s="301" t="s">
        <v>788</v>
      </c>
      <c r="D96" s="310">
        <v>848.84</v>
      </c>
      <c r="E96" s="310">
        <v>0</v>
      </c>
      <c r="F96" s="310">
        <v>0</v>
      </c>
      <c r="G96" s="310">
        <v>848.84</v>
      </c>
    </row>
    <row r="97" spans="1:7">
      <c r="A97" s="298">
        <v>74</v>
      </c>
      <c r="B97" s="373"/>
      <c r="C97" s="301" t="s">
        <v>787</v>
      </c>
      <c r="D97" s="310">
        <v>0</v>
      </c>
      <c r="E97" s="310">
        <v>0</v>
      </c>
      <c r="F97" s="310">
        <v>0</v>
      </c>
      <c r="G97" s="310">
        <v>0</v>
      </c>
    </row>
    <row r="98" spans="1:7">
      <c r="A98" s="298">
        <v>75</v>
      </c>
      <c r="B98" s="373"/>
      <c r="C98" s="301" t="s">
        <v>786</v>
      </c>
      <c r="D98" s="310">
        <v>3948.64</v>
      </c>
      <c r="E98" s="310">
        <v>0</v>
      </c>
      <c r="F98" s="310">
        <v>0</v>
      </c>
      <c r="G98" s="310">
        <v>3948.64</v>
      </c>
    </row>
    <row r="99" spans="1:7">
      <c r="A99" s="298">
        <v>76</v>
      </c>
      <c r="B99" s="373"/>
      <c r="C99" s="301" t="s">
        <v>783</v>
      </c>
      <c r="D99" s="310">
        <v>0</v>
      </c>
      <c r="E99" s="310">
        <v>0</v>
      </c>
      <c r="F99" s="310">
        <v>0</v>
      </c>
      <c r="G99" s="310">
        <v>0</v>
      </c>
    </row>
    <row r="100" spans="1:7">
      <c r="A100" s="298">
        <v>77</v>
      </c>
      <c r="B100" s="373"/>
      <c r="C100" s="301" t="s">
        <v>785</v>
      </c>
      <c r="D100" s="310">
        <v>0</v>
      </c>
      <c r="E100" s="310">
        <v>0</v>
      </c>
      <c r="F100" s="310">
        <v>0</v>
      </c>
      <c r="G100" s="310">
        <v>0</v>
      </c>
    </row>
    <row r="101" spans="1:7">
      <c r="A101" s="298">
        <v>78</v>
      </c>
      <c r="B101" s="373"/>
      <c r="C101" s="301" t="s">
        <v>784</v>
      </c>
      <c r="D101" s="310">
        <v>265</v>
      </c>
      <c r="E101" s="310">
        <v>0</v>
      </c>
      <c r="F101" s="310">
        <v>0</v>
      </c>
      <c r="G101" s="310">
        <v>265</v>
      </c>
    </row>
    <row r="102" spans="1:7">
      <c r="A102" s="298">
        <v>79</v>
      </c>
      <c r="B102" s="373"/>
      <c r="C102" s="301" t="s">
        <v>783</v>
      </c>
      <c r="D102" s="310">
        <v>1303.81</v>
      </c>
      <c r="E102" s="310">
        <v>0</v>
      </c>
      <c r="F102" s="310">
        <v>0</v>
      </c>
      <c r="G102" s="310">
        <v>1303.81</v>
      </c>
    </row>
    <row r="103" spans="1:7">
      <c r="A103" s="298">
        <v>80</v>
      </c>
      <c r="B103" s="373"/>
      <c r="C103" s="301" t="s">
        <v>782</v>
      </c>
      <c r="D103" s="310">
        <v>3379.31</v>
      </c>
      <c r="E103" s="310">
        <v>0</v>
      </c>
      <c r="F103" s="310">
        <v>0</v>
      </c>
      <c r="G103" s="310">
        <v>3379.31</v>
      </c>
    </row>
    <row r="104" spans="1:7">
      <c r="A104" s="298">
        <v>81</v>
      </c>
      <c r="B104" s="373"/>
      <c r="C104" s="301" t="s">
        <v>775</v>
      </c>
      <c r="D104" s="310">
        <v>323.02999999999997</v>
      </c>
      <c r="E104" s="310">
        <v>0</v>
      </c>
      <c r="F104" s="310">
        <v>0</v>
      </c>
      <c r="G104" s="310">
        <v>323.02999999999997</v>
      </c>
    </row>
    <row r="105" spans="1:7">
      <c r="A105" s="298">
        <v>82</v>
      </c>
      <c r="B105" s="373"/>
      <c r="C105" s="301" t="s">
        <v>729</v>
      </c>
      <c r="D105" s="310">
        <v>1493.16</v>
      </c>
      <c r="E105" s="310">
        <v>0</v>
      </c>
      <c r="F105" s="310">
        <v>0</v>
      </c>
      <c r="G105" s="310">
        <v>1493.16</v>
      </c>
    </row>
    <row r="106" spans="1:7">
      <c r="A106" s="298">
        <v>83</v>
      </c>
      <c r="B106" s="373"/>
      <c r="C106" s="301" t="s">
        <v>779</v>
      </c>
      <c r="D106" s="310">
        <v>0</v>
      </c>
      <c r="E106" s="310">
        <v>0</v>
      </c>
      <c r="F106" s="310">
        <v>0</v>
      </c>
      <c r="G106" s="310">
        <v>0</v>
      </c>
    </row>
    <row r="107" spans="1:7">
      <c r="A107" s="298">
        <v>84</v>
      </c>
      <c r="B107" s="373"/>
      <c r="C107" s="301" t="s">
        <v>779</v>
      </c>
      <c r="D107" s="310">
        <v>0</v>
      </c>
      <c r="E107" s="310">
        <v>0</v>
      </c>
      <c r="F107" s="310">
        <v>0</v>
      </c>
      <c r="G107" s="310">
        <v>0</v>
      </c>
    </row>
    <row r="108" spans="1:7">
      <c r="A108" s="298">
        <v>85</v>
      </c>
      <c r="B108" s="373"/>
      <c r="C108" s="301" t="s">
        <v>779</v>
      </c>
      <c r="D108" s="310">
        <v>5476.71</v>
      </c>
      <c r="E108" s="310">
        <v>0</v>
      </c>
      <c r="F108" s="310">
        <v>0</v>
      </c>
      <c r="G108" s="310">
        <v>5476.71</v>
      </c>
    </row>
    <row r="109" spans="1:7">
      <c r="A109" s="298">
        <v>86</v>
      </c>
      <c r="B109" s="373"/>
      <c r="C109" s="301" t="s">
        <v>775</v>
      </c>
      <c r="D109" s="310">
        <v>264.33999999999997</v>
      </c>
      <c r="E109" s="310">
        <v>0</v>
      </c>
      <c r="F109" s="310">
        <v>0</v>
      </c>
      <c r="G109" s="310">
        <v>264.33999999999997</v>
      </c>
    </row>
    <row r="110" spans="1:7">
      <c r="A110" s="298">
        <v>87</v>
      </c>
      <c r="B110" s="373"/>
      <c r="C110" s="301" t="s">
        <v>775</v>
      </c>
      <c r="D110" s="310">
        <v>0</v>
      </c>
      <c r="E110" s="310">
        <v>0</v>
      </c>
      <c r="F110" s="310">
        <v>0</v>
      </c>
      <c r="G110" s="310">
        <v>0</v>
      </c>
    </row>
    <row r="111" spans="1:7">
      <c r="A111" s="298">
        <v>88</v>
      </c>
      <c r="B111" s="373"/>
      <c r="C111" s="301" t="s">
        <v>781</v>
      </c>
      <c r="D111" s="310">
        <v>0</v>
      </c>
      <c r="E111" s="310">
        <v>0</v>
      </c>
      <c r="F111" s="310">
        <v>0</v>
      </c>
      <c r="G111" s="310">
        <v>0</v>
      </c>
    </row>
    <row r="112" spans="1:7">
      <c r="A112" s="298">
        <v>89</v>
      </c>
      <c r="B112" s="373"/>
      <c r="C112" s="301" t="s">
        <v>780</v>
      </c>
      <c r="D112" s="310">
        <v>0</v>
      </c>
      <c r="E112" s="310">
        <v>0</v>
      </c>
      <c r="F112" s="310">
        <v>0</v>
      </c>
      <c r="G112" s="310">
        <v>0</v>
      </c>
    </row>
    <row r="113" spans="1:7">
      <c r="A113" s="298">
        <v>90</v>
      </c>
      <c r="B113" s="373"/>
      <c r="C113" s="301" t="s">
        <v>779</v>
      </c>
      <c r="D113" s="310">
        <v>0</v>
      </c>
      <c r="E113" s="310">
        <v>0</v>
      </c>
      <c r="F113" s="310">
        <v>0</v>
      </c>
      <c r="G113" s="310">
        <v>0</v>
      </c>
    </row>
    <row r="114" spans="1:7">
      <c r="A114" s="298">
        <v>91</v>
      </c>
      <c r="B114" s="373"/>
      <c r="C114" s="301" t="s">
        <v>777</v>
      </c>
      <c r="D114" s="310">
        <v>1415.68</v>
      </c>
      <c r="E114" s="310">
        <v>0</v>
      </c>
      <c r="F114" s="310">
        <v>0</v>
      </c>
      <c r="G114" s="310">
        <v>1415.68</v>
      </c>
    </row>
    <row r="115" spans="1:7">
      <c r="A115" s="298">
        <v>92</v>
      </c>
      <c r="B115" s="373"/>
      <c r="C115" s="301" t="s">
        <v>778</v>
      </c>
      <c r="D115" s="310">
        <v>0</v>
      </c>
      <c r="E115" s="310">
        <v>0</v>
      </c>
      <c r="F115" s="310">
        <v>0</v>
      </c>
      <c r="G115" s="310">
        <v>0</v>
      </c>
    </row>
    <row r="116" spans="1:7">
      <c r="A116" s="298">
        <v>93</v>
      </c>
      <c r="B116" s="373"/>
      <c r="C116" s="301" t="s">
        <v>777</v>
      </c>
      <c r="D116" s="310">
        <v>0</v>
      </c>
      <c r="E116" s="310">
        <v>0</v>
      </c>
      <c r="F116" s="310">
        <v>0</v>
      </c>
      <c r="G116" s="310">
        <v>0</v>
      </c>
    </row>
    <row r="117" spans="1:7">
      <c r="A117" s="298">
        <v>94</v>
      </c>
      <c r="B117" s="373"/>
      <c r="C117" s="301" t="s">
        <v>776</v>
      </c>
      <c r="D117" s="310">
        <v>0</v>
      </c>
      <c r="E117" s="310">
        <v>0</v>
      </c>
      <c r="F117" s="310">
        <v>0</v>
      </c>
      <c r="G117" s="310">
        <v>0</v>
      </c>
    </row>
    <row r="118" spans="1:7">
      <c r="A118" s="298">
        <v>95</v>
      </c>
      <c r="B118" s="373"/>
      <c r="C118" s="301" t="s">
        <v>775</v>
      </c>
      <c r="D118" s="310">
        <v>425.65</v>
      </c>
      <c r="E118" s="310">
        <v>0</v>
      </c>
      <c r="F118" s="310">
        <v>0</v>
      </c>
      <c r="G118" s="310">
        <v>425.65</v>
      </c>
    </row>
    <row r="119" spans="1:7">
      <c r="A119" s="298">
        <v>96</v>
      </c>
      <c r="B119" s="373"/>
      <c r="C119" s="301" t="s">
        <v>774</v>
      </c>
      <c r="D119" s="310">
        <v>7276.34</v>
      </c>
      <c r="E119" s="310">
        <v>0</v>
      </c>
      <c r="F119" s="310">
        <v>0</v>
      </c>
      <c r="G119" s="310">
        <v>7276.34</v>
      </c>
    </row>
    <row r="120" spans="1:7">
      <c r="A120" s="298">
        <v>97</v>
      </c>
      <c r="B120" s="373"/>
      <c r="C120" s="301" t="s">
        <v>773</v>
      </c>
      <c r="D120" s="310">
        <v>2374.4</v>
      </c>
      <c r="E120" s="310">
        <v>0</v>
      </c>
      <c r="F120" s="310">
        <v>0</v>
      </c>
      <c r="G120" s="310">
        <v>2374.4</v>
      </c>
    </row>
    <row r="121" spans="1:7">
      <c r="A121" s="298">
        <v>98</v>
      </c>
      <c r="B121" s="373"/>
      <c r="C121" s="301" t="s">
        <v>772</v>
      </c>
      <c r="D121" s="310">
        <v>0</v>
      </c>
      <c r="E121" s="310">
        <v>0</v>
      </c>
      <c r="F121" s="310">
        <v>0</v>
      </c>
      <c r="G121" s="310">
        <v>0</v>
      </c>
    </row>
    <row r="122" spans="1:7">
      <c r="A122" s="298">
        <v>99</v>
      </c>
      <c r="B122" s="373"/>
      <c r="C122" s="301" t="s">
        <v>771</v>
      </c>
      <c r="D122" s="310">
        <v>2358.3000000000002</v>
      </c>
      <c r="E122" s="310">
        <v>0</v>
      </c>
      <c r="F122" s="310">
        <v>0</v>
      </c>
      <c r="G122" s="310">
        <v>2358.3000000000002</v>
      </c>
    </row>
    <row r="123" spans="1:7">
      <c r="A123" s="298">
        <v>100</v>
      </c>
      <c r="B123" s="373"/>
      <c r="C123" s="301" t="s">
        <v>770</v>
      </c>
      <c r="D123" s="310">
        <v>0</v>
      </c>
      <c r="E123" s="310">
        <v>0</v>
      </c>
      <c r="F123" s="310">
        <v>0</v>
      </c>
      <c r="G123" s="310">
        <v>0</v>
      </c>
    </row>
    <row r="124" spans="1:7">
      <c r="A124" s="298">
        <v>101</v>
      </c>
      <c r="B124" s="373"/>
      <c r="C124" s="301" t="s">
        <v>769</v>
      </c>
      <c r="D124" s="310">
        <v>14500</v>
      </c>
      <c r="E124" s="310">
        <v>0</v>
      </c>
      <c r="F124" s="310">
        <v>0</v>
      </c>
      <c r="G124" s="310">
        <v>14500</v>
      </c>
    </row>
    <row r="125" spans="1:7">
      <c r="A125" s="298">
        <v>102</v>
      </c>
      <c r="B125" s="373"/>
      <c r="C125" s="301" t="s">
        <v>768</v>
      </c>
      <c r="D125" s="310">
        <v>264.82</v>
      </c>
      <c r="E125" s="310">
        <v>0</v>
      </c>
      <c r="F125" s="310">
        <v>0</v>
      </c>
      <c r="G125" s="310">
        <v>264.82</v>
      </c>
    </row>
    <row r="126" spans="1:7">
      <c r="A126" s="298">
        <v>103</v>
      </c>
      <c r="B126" s="373"/>
      <c r="C126" s="301" t="s">
        <v>767</v>
      </c>
      <c r="D126" s="310">
        <v>250</v>
      </c>
      <c r="E126" s="310">
        <v>0</v>
      </c>
      <c r="F126" s="310">
        <v>0</v>
      </c>
      <c r="G126" s="310">
        <v>250</v>
      </c>
    </row>
    <row r="127" spans="1:7">
      <c r="A127" s="298">
        <v>104</v>
      </c>
      <c r="B127" s="373"/>
      <c r="C127" s="301" t="s">
        <v>766</v>
      </c>
      <c r="D127" s="310">
        <v>0</v>
      </c>
      <c r="E127" s="310">
        <v>0</v>
      </c>
      <c r="F127" s="310">
        <v>0</v>
      </c>
      <c r="G127" s="310">
        <v>0</v>
      </c>
    </row>
    <row r="128" spans="1:7">
      <c r="A128" s="298">
        <v>105</v>
      </c>
      <c r="B128" s="373"/>
      <c r="C128" s="301" t="s">
        <v>764</v>
      </c>
      <c r="D128" s="310">
        <v>0</v>
      </c>
      <c r="E128" s="310">
        <v>0</v>
      </c>
      <c r="F128" s="310">
        <v>0</v>
      </c>
      <c r="G128" s="310">
        <v>0</v>
      </c>
    </row>
    <row r="129" spans="1:7">
      <c r="A129" s="298">
        <v>106</v>
      </c>
      <c r="B129" s="373"/>
      <c r="C129" s="301" t="s">
        <v>765</v>
      </c>
      <c r="D129" s="310">
        <v>5136.95</v>
      </c>
      <c r="E129" s="310">
        <v>0</v>
      </c>
      <c r="F129" s="310">
        <v>0</v>
      </c>
      <c r="G129" s="310">
        <v>5136.95</v>
      </c>
    </row>
    <row r="130" spans="1:7">
      <c r="A130" s="298">
        <v>107</v>
      </c>
      <c r="B130" s="373"/>
      <c r="C130" s="301" t="s">
        <v>764</v>
      </c>
      <c r="D130" s="310">
        <v>0</v>
      </c>
      <c r="E130" s="310">
        <v>0</v>
      </c>
      <c r="F130" s="310">
        <v>0</v>
      </c>
      <c r="G130" s="310">
        <v>0</v>
      </c>
    </row>
    <row r="131" spans="1:7">
      <c r="A131" s="298">
        <v>108</v>
      </c>
      <c r="B131" s="373"/>
      <c r="C131" s="301" t="s">
        <v>760</v>
      </c>
      <c r="D131" s="310">
        <v>7064.5</v>
      </c>
      <c r="E131" s="310">
        <v>0</v>
      </c>
      <c r="F131" s="310">
        <v>0</v>
      </c>
      <c r="G131" s="310">
        <v>7064.5</v>
      </c>
    </row>
    <row r="132" spans="1:7">
      <c r="A132" s="298">
        <v>109</v>
      </c>
      <c r="B132" s="373"/>
      <c r="C132" s="301" t="s">
        <v>763</v>
      </c>
      <c r="D132" s="310">
        <v>0</v>
      </c>
      <c r="E132" s="310">
        <v>0</v>
      </c>
      <c r="F132" s="310">
        <v>0</v>
      </c>
      <c r="G132" s="310">
        <v>0</v>
      </c>
    </row>
    <row r="133" spans="1:7">
      <c r="A133" s="298">
        <v>110</v>
      </c>
      <c r="B133" s="373"/>
      <c r="C133" s="301" t="s">
        <v>762</v>
      </c>
      <c r="D133" s="310">
        <v>0</v>
      </c>
      <c r="E133" s="310">
        <v>0</v>
      </c>
      <c r="F133" s="310">
        <v>0</v>
      </c>
      <c r="G133" s="310">
        <v>0</v>
      </c>
    </row>
    <row r="134" spans="1:7">
      <c r="A134" s="298">
        <v>111</v>
      </c>
      <c r="B134" s="373"/>
      <c r="C134" s="301" t="s">
        <v>761</v>
      </c>
      <c r="D134" s="310">
        <v>0</v>
      </c>
      <c r="E134" s="310">
        <v>0</v>
      </c>
      <c r="F134" s="310">
        <v>0</v>
      </c>
      <c r="G134" s="310">
        <v>0</v>
      </c>
    </row>
    <row r="135" spans="1:7">
      <c r="A135" s="298">
        <v>112</v>
      </c>
      <c r="B135" s="373"/>
      <c r="C135" s="301" t="s">
        <v>760</v>
      </c>
      <c r="D135" s="310">
        <v>0</v>
      </c>
      <c r="E135" s="310">
        <v>0</v>
      </c>
      <c r="F135" s="310">
        <v>0</v>
      </c>
      <c r="G135" s="310">
        <v>0</v>
      </c>
    </row>
    <row r="136" spans="1:7">
      <c r="A136" s="298">
        <v>113</v>
      </c>
      <c r="B136" s="373"/>
      <c r="C136" s="301" t="s">
        <v>759</v>
      </c>
      <c r="D136" s="310">
        <v>437.88</v>
      </c>
      <c r="E136" s="310">
        <v>0</v>
      </c>
      <c r="F136" s="310">
        <v>0</v>
      </c>
      <c r="G136" s="310">
        <v>437.88</v>
      </c>
    </row>
    <row r="137" spans="1:7">
      <c r="A137" s="298">
        <v>114</v>
      </c>
      <c r="B137" s="373"/>
      <c r="C137" s="301" t="s">
        <v>758</v>
      </c>
      <c r="D137" s="310">
        <v>0</v>
      </c>
      <c r="E137" s="310">
        <v>0</v>
      </c>
      <c r="F137" s="310">
        <v>0</v>
      </c>
      <c r="G137" s="310">
        <v>0</v>
      </c>
    </row>
    <row r="138" spans="1:7">
      <c r="A138" s="298">
        <v>115</v>
      </c>
      <c r="B138" s="373"/>
      <c r="C138" s="301" t="s">
        <v>757</v>
      </c>
      <c r="D138" s="310">
        <v>0</v>
      </c>
      <c r="E138" s="310">
        <v>0</v>
      </c>
      <c r="F138" s="310">
        <v>0</v>
      </c>
      <c r="G138" s="310">
        <v>0</v>
      </c>
    </row>
    <row r="139" spans="1:7">
      <c r="A139" s="298">
        <v>116</v>
      </c>
      <c r="B139" s="373"/>
      <c r="C139" s="301" t="s">
        <v>756</v>
      </c>
      <c r="D139" s="310">
        <v>0</v>
      </c>
      <c r="E139" s="310">
        <v>0</v>
      </c>
      <c r="F139" s="310">
        <v>0</v>
      </c>
      <c r="G139" s="310">
        <v>0</v>
      </c>
    </row>
    <row r="140" spans="1:7">
      <c r="A140" s="298">
        <v>117</v>
      </c>
      <c r="B140" s="373"/>
      <c r="C140" s="301" t="s">
        <v>755</v>
      </c>
      <c r="D140" s="310">
        <v>0</v>
      </c>
      <c r="E140" s="310">
        <v>0</v>
      </c>
      <c r="F140" s="310">
        <v>0</v>
      </c>
      <c r="G140" s="310">
        <v>0</v>
      </c>
    </row>
    <row r="141" spans="1:7">
      <c r="A141" s="298">
        <v>118</v>
      </c>
      <c r="B141" s="373"/>
      <c r="C141" s="301" t="s">
        <v>754</v>
      </c>
      <c r="D141" s="310">
        <v>0</v>
      </c>
      <c r="E141" s="310">
        <v>0</v>
      </c>
      <c r="F141" s="310">
        <v>0</v>
      </c>
      <c r="G141" s="310">
        <v>0</v>
      </c>
    </row>
    <row r="142" spans="1:7">
      <c r="A142" s="298">
        <v>119</v>
      </c>
      <c r="B142" s="373"/>
      <c r="C142" s="301" t="s">
        <v>753</v>
      </c>
      <c r="D142" s="310">
        <v>286.22000000000003</v>
      </c>
      <c r="E142" s="310">
        <v>0</v>
      </c>
      <c r="F142" s="310">
        <v>0</v>
      </c>
      <c r="G142" s="310">
        <v>286.22000000000003</v>
      </c>
    </row>
    <row r="143" spans="1:7">
      <c r="A143" s="298">
        <v>120</v>
      </c>
      <c r="B143" s="373"/>
      <c r="C143" s="301" t="s">
        <v>752</v>
      </c>
      <c r="D143" s="310">
        <v>0</v>
      </c>
      <c r="E143" s="310">
        <v>0</v>
      </c>
      <c r="F143" s="310">
        <v>0</v>
      </c>
      <c r="G143" s="310">
        <v>0</v>
      </c>
    </row>
    <row r="144" spans="1:7">
      <c r="A144" s="298">
        <v>121</v>
      </c>
      <c r="B144" s="373"/>
      <c r="C144" s="301" t="s">
        <v>751</v>
      </c>
      <c r="D144" s="310">
        <v>280</v>
      </c>
      <c r="E144" s="310">
        <v>0</v>
      </c>
      <c r="F144" s="310">
        <v>0</v>
      </c>
      <c r="G144" s="310">
        <v>280</v>
      </c>
    </row>
    <row r="145" spans="1:7">
      <c r="A145" s="298">
        <v>122</v>
      </c>
      <c r="B145" s="373"/>
      <c r="C145" s="301" t="s">
        <v>750</v>
      </c>
      <c r="D145" s="310">
        <v>0</v>
      </c>
      <c r="E145" s="310">
        <v>0</v>
      </c>
      <c r="F145" s="310">
        <v>0</v>
      </c>
      <c r="G145" s="310">
        <v>0</v>
      </c>
    </row>
    <row r="146" spans="1:7">
      <c r="A146" s="298">
        <v>123</v>
      </c>
      <c r="B146" s="373"/>
      <c r="C146" s="301" t="s">
        <v>749</v>
      </c>
      <c r="D146" s="310">
        <v>0</v>
      </c>
      <c r="E146" s="310">
        <v>0</v>
      </c>
      <c r="F146" s="310">
        <v>0</v>
      </c>
      <c r="G146" s="310">
        <v>0</v>
      </c>
    </row>
    <row r="147" spans="1:7">
      <c r="A147" s="298">
        <v>124</v>
      </c>
      <c r="B147" s="373"/>
      <c r="C147" s="301" t="s">
        <v>748</v>
      </c>
      <c r="D147" s="310">
        <v>0</v>
      </c>
      <c r="E147" s="310">
        <v>0</v>
      </c>
      <c r="F147" s="310">
        <v>0</v>
      </c>
      <c r="G147" s="310">
        <v>0</v>
      </c>
    </row>
    <row r="148" spans="1:7">
      <c r="A148" s="298">
        <v>125</v>
      </c>
      <c r="B148" s="373"/>
      <c r="C148" s="301" t="s">
        <v>747</v>
      </c>
      <c r="D148" s="310">
        <v>0</v>
      </c>
      <c r="E148" s="310">
        <v>0</v>
      </c>
      <c r="F148" s="310">
        <v>0</v>
      </c>
      <c r="G148" s="310">
        <v>0</v>
      </c>
    </row>
    <row r="149" spans="1:7">
      <c r="A149" s="298">
        <v>126</v>
      </c>
      <c r="B149" s="373"/>
      <c r="C149" s="301" t="s">
        <v>746</v>
      </c>
      <c r="D149" s="310">
        <v>719.44</v>
      </c>
      <c r="E149" s="310">
        <v>0</v>
      </c>
      <c r="F149" s="310">
        <v>0</v>
      </c>
      <c r="G149" s="310">
        <v>719.44</v>
      </c>
    </row>
    <row r="150" spans="1:7">
      <c r="A150" s="298">
        <v>127</v>
      </c>
      <c r="B150" s="373"/>
      <c r="C150" s="301" t="s">
        <v>745</v>
      </c>
      <c r="D150" s="310">
        <v>1538.86</v>
      </c>
      <c r="E150" s="310">
        <v>0</v>
      </c>
      <c r="F150" s="310">
        <v>0</v>
      </c>
      <c r="G150" s="310">
        <v>1538.86</v>
      </c>
    </row>
    <row r="151" spans="1:7">
      <c r="A151" s="298">
        <v>128</v>
      </c>
      <c r="B151" s="373"/>
      <c r="C151" s="301" t="s">
        <v>745</v>
      </c>
      <c r="D151" s="310">
        <v>0</v>
      </c>
      <c r="E151" s="310">
        <v>0</v>
      </c>
      <c r="F151" s="310">
        <v>0</v>
      </c>
      <c r="G151" s="310">
        <v>0</v>
      </c>
    </row>
    <row r="152" spans="1:7">
      <c r="A152" s="298">
        <v>129</v>
      </c>
      <c r="B152" s="373"/>
      <c r="C152" s="301" t="s">
        <v>744</v>
      </c>
      <c r="D152" s="310">
        <v>0</v>
      </c>
      <c r="E152" s="310">
        <v>0</v>
      </c>
      <c r="F152" s="310">
        <v>0</v>
      </c>
      <c r="G152" s="310">
        <v>0</v>
      </c>
    </row>
    <row r="153" spans="1:7">
      <c r="A153" s="298">
        <v>130</v>
      </c>
      <c r="B153" s="373"/>
      <c r="C153" s="301" t="s">
        <v>743</v>
      </c>
      <c r="D153" s="310">
        <v>0</v>
      </c>
      <c r="E153" s="310">
        <v>0</v>
      </c>
      <c r="F153" s="310">
        <v>0</v>
      </c>
      <c r="G153" s="310">
        <v>0</v>
      </c>
    </row>
    <row r="154" spans="1:7">
      <c r="A154" s="298">
        <v>131</v>
      </c>
      <c r="B154" s="373"/>
      <c r="C154" s="301" t="s">
        <v>742</v>
      </c>
      <c r="D154" s="310">
        <v>0</v>
      </c>
      <c r="E154" s="310">
        <v>0</v>
      </c>
      <c r="F154" s="310">
        <v>0</v>
      </c>
      <c r="G154" s="310">
        <v>0</v>
      </c>
    </row>
    <row r="155" spans="1:7">
      <c r="A155" s="298">
        <v>132</v>
      </c>
      <c r="B155" s="373"/>
      <c r="C155" s="301" t="s">
        <v>741</v>
      </c>
      <c r="D155" s="310">
        <v>0</v>
      </c>
      <c r="E155" s="310">
        <v>0</v>
      </c>
      <c r="F155" s="310">
        <v>0</v>
      </c>
      <c r="G155" s="310">
        <v>0</v>
      </c>
    </row>
    <row r="156" spans="1:7">
      <c r="A156" s="298">
        <v>133</v>
      </c>
      <c r="B156" s="373"/>
      <c r="C156" s="301" t="s">
        <v>740</v>
      </c>
      <c r="D156" s="310">
        <v>0</v>
      </c>
      <c r="E156" s="310">
        <v>0</v>
      </c>
      <c r="F156" s="310">
        <v>0</v>
      </c>
      <c r="G156" s="310">
        <v>0</v>
      </c>
    </row>
    <row r="157" spans="1:7">
      <c r="A157" s="298">
        <v>134</v>
      </c>
      <c r="B157" s="373"/>
      <c r="C157" s="301" t="s">
        <v>739</v>
      </c>
      <c r="D157" s="310">
        <v>0</v>
      </c>
      <c r="E157" s="310">
        <v>0</v>
      </c>
      <c r="F157" s="310">
        <v>0</v>
      </c>
      <c r="G157" s="310">
        <v>0</v>
      </c>
    </row>
    <row r="158" spans="1:7">
      <c r="A158" s="298">
        <v>135</v>
      </c>
      <c r="B158" s="373"/>
      <c r="C158" s="301" t="s">
        <v>738</v>
      </c>
      <c r="D158" s="310">
        <v>198.38</v>
      </c>
      <c r="E158" s="310">
        <v>0</v>
      </c>
      <c r="F158" s="310">
        <v>0</v>
      </c>
      <c r="G158" s="310">
        <v>198.38</v>
      </c>
    </row>
    <row r="159" spans="1:7">
      <c r="A159" s="298">
        <v>136</v>
      </c>
      <c r="B159" s="373"/>
      <c r="C159" s="301" t="s">
        <v>737</v>
      </c>
      <c r="D159" s="310">
        <v>0</v>
      </c>
      <c r="E159" s="310">
        <v>0</v>
      </c>
      <c r="F159" s="310">
        <v>0</v>
      </c>
      <c r="G159" s="310">
        <v>0</v>
      </c>
    </row>
    <row r="160" spans="1:7">
      <c r="A160" s="298">
        <v>137</v>
      </c>
      <c r="B160" s="373"/>
      <c r="C160" s="301" t="s">
        <v>736</v>
      </c>
      <c r="D160" s="310">
        <v>920.03</v>
      </c>
      <c r="E160" s="310">
        <v>0</v>
      </c>
      <c r="F160" s="310">
        <v>0</v>
      </c>
      <c r="G160" s="310">
        <v>920.03</v>
      </c>
    </row>
    <row r="161" spans="1:7">
      <c r="A161" s="298">
        <v>138</v>
      </c>
      <c r="B161" s="373"/>
      <c r="C161" s="301" t="s">
        <v>734</v>
      </c>
      <c r="D161" s="310">
        <v>0</v>
      </c>
      <c r="E161" s="310">
        <v>0</v>
      </c>
      <c r="F161" s="310">
        <v>0</v>
      </c>
      <c r="G161" s="310">
        <v>0</v>
      </c>
    </row>
    <row r="162" spans="1:7">
      <c r="A162" s="298">
        <v>139</v>
      </c>
      <c r="B162" s="373"/>
      <c r="C162" s="301" t="s">
        <v>736</v>
      </c>
      <c r="D162" s="310">
        <v>2180.92</v>
      </c>
      <c r="E162" s="310">
        <v>0</v>
      </c>
      <c r="F162" s="310">
        <v>0</v>
      </c>
      <c r="G162" s="310">
        <v>2180.92</v>
      </c>
    </row>
    <row r="163" spans="1:7">
      <c r="A163" s="298">
        <v>140</v>
      </c>
      <c r="B163" s="373"/>
      <c r="C163" s="301" t="s">
        <v>731</v>
      </c>
      <c r="D163" s="310">
        <v>1904.05</v>
      </c>
      <c r="E163" s="310">
        <v>0</v>
      </c>
      <c r="F163" s="310">
        <v>0</v>
      </c>
      <c r="G163" s="310">
        <v>1904.05</v>
      </c>
    </row>
    <row r="164" spans="1:7">
      <c r="A164" s="298">
        <v>141</v>
      </c>
      <c r="B164" s="373"/>
      <c r="C164" s="301" t="s">
        <v>731</v>
      </c>
      <c r="D164" s="310">
        <v>625.48</v>
      </c>
      <c r="E164" s="310">
        <v>0</v>
      </c>
      <c r="F164" s="310">
        <v>0</v>
      </c>
      <c r="G164" s="310">
        <v>625.48</v>
      </c>
    </row>
    <row r="165" spans="1:7">
      <c r="A165" s="298">
        <v>142</v>
      </c>
      <c r="B165" s="373"/>
      <c r="C165" s="301" t="s">
        <v>735</v>
      </c>
      <c r="D165" s="310">
        <v>2460.0300000000002</v>
      </c>
      <c r="E165" s="310">
        <v>0</v>
      </c>
      <c r="F165" s="310">
        <v>0</v>
      </c>
      <c r="G165" s="310">
        <v>2460.0300000000002</v>
      </c>
    </row>
    <row r="166" spans="1:7">
      <c r="A166" s="298">
        <v>143</v>
      </c>
      <c r="B166" s="373"/>
      <c r="C166" s="301" t="s">
        <v>731</v>
      </c>
      <c r="D166" s="310">
        <v>416.43</v>
      </c>
      <c r="E166" s="310">
        <v>0</v>
      </c>
      <c r="F166" s="310">
        <v>0</v>
      </c>
      <c r="G166" s="310">
        <v>416.43</v>
      </c>
    </row>
    <row r="167" spans="1:7">
      <c r="A167" s="298">
        <v>144</v>
      </c>
      <c r="B167" s="373"/>
      <c r="C167" s="301" t="s">
        <v>736</v>
      </c>
      <c r="D167" s="310">
        <v>0</v>
      </c>
      <c r="E167" s="310">
        <v>0</v>
      </c>
      <c r="F167" s="310">
        <v>0</v>
      </c>
      <c r="G167" s="310">
        <v>0</v>
      </c>
    </row>
    <row r="168" spans="1:7">
      <c r="A168" s="298">
        <v>145</v>
      </c>
      <c r="B168" s="373"/>
      <c r="C168" s="301" t="s">
        <v>734</v>
      </c>
      <c r="D168" s="310">
        <v>1997.15</v>
      </c>
      <c r="E168" s="310">
        <v>0</v>
      </c>
      <c r="F168" s="310">
        <v>0</v>
      </c>
      <c r="G168" s="310">
        <v>1997.15</v>
      </c>
    </row>
    <row r="169" spans="1:7">
      <c r="A169" s="298">
        <v>146</v>
      </c>
      <c r="B169" s="373"/>
      <c r="C169" s="301" t="s">
        <v>734</v>
      </c>
      <c r="D169" s="310">
        <v>1310.07</v>
      </c>
      <c r="E169" s="310">
        <v>0</v>
      </c>
      <c r="F169" s="310">
        <v>0</v>
      </c>
      <c r="G169" s="310">
        <v>1310.07</v>
      </c>
    </row>
    <row r="170" spans="1:7">
      <c r="A170" s="298">
        <v>147</v>
      </c>
      <c r="B170" s="373"/>
      <c r="C170" s="301" t="s">
        <v>732</v>
      </c>
      <c r="D170" s="310">
        <v>977.46</v>
      </c>
      <c r="E170" s="310">
        <v>0</v>
      </c>
      <c r="F170" s="310">
        <v>0</v>
      </c>
      <c r="G170" s="310">
        <v>977.46</v>
      </c>
    </row>
    <row r="171" spans="1:7">
      <c r="A171" s="298">
        <v>148</v>
      </c>
      <c r="B171" s="373"/>
      <c r="C171" s="301" t="s">
        <v>735</v>
      </c>
      <c r="D171" s="310">
        <v>0</v>
      </c>
      <c r="E171" s="310">
        <v>0</v>
      </c>
      <c r="F171" s="310">
        <v>0</v>
      </c>
      <c r="G171" s="310">
        <v>0</v>
      </c>
    </row>
    <row r="172" spans="1:7">
      <c r="A172" s="298">
        <v>149</v>
      </c>
      <c r="B172" s="373"/>
      <c r="C172" s="301" t="s">
        <v>734</v>
      </c>
      <c r="D172" s="310">
        <v>1092.74</v>
      </c>
      <c r="E172" s="310">
        <v>0</v>
      </c>
      <c r="F172" s="310">
        <v>0</v>
      </c>
      <c r="G172" s="310">
        <v>1092.74</v>
      </c>
    </row>
    <row r="173" spans="1:7">
      <c r="A173" s="298">
        <v>150</v>
      </c>
      <c r="B173" s="373"/>
      <c r="C173" s="301" t="s">
        <v>731</v>
      </c>
      <c r="D173" s="310">
        <v>878.84</v>
      </c>
      <c r="E173" s="310">
        <v>0</v>
      </c>
      <c r="F173" s="310">
        <v>0</v>
      </c>
      <c r="G173" s="310">
        <v>878.84</v>
      </c>
    </row>
    <row r="174" spans="1:7">
      <c r="A174" s="298">
        <v>151</v>
      </c>
      <c r="B174" s="373"/>
      <c r="C174" s="301" t="s">
        <v>734</v>
      </c>
      <c r="D174" s="310">
        <v>814.88</v>
      </c>
      <c r="E174" s="310">
        <v>0</v>
      </c>
      <c r="F174" s="310">
        <v>0</v>
      </c>
      <c r="G174" s="310">
        <v>814.88</v>
      </c>
    </row>
    <row r="175" spans="1:7">
      <c r="A175" s="298">
        <v>152</v>
      </c>
      <c r="B175" s="373"/>
      <c r="C175" s="301" t="s">
        <v>733</v>
      </c>
      <c r="D175" s="310">
        <v>1909.19</v>
      </c>
      <c r="E175" s="310">
        <v>0</v>
      </c>
      <c r="F175" s="310">
        <v>0</v>
      </c>
      <c r="G175" s="310">
        <v>1909.19</v>
      </c>
    </row>
    <row r="176" spans="1:7">
      <c r="A176" s="298">
        <v>153</v>
      </c>
      <c r="B176" s="373"/>
      <c r="C176" s="301" t="s">
        <v>732</v>
      </c>
      <c r="D176" s="310">
        <v>562.58000000000004</v>
      </c>
      <c r="E176" s="310">
        <v>0</v>
      </c>
      <c r="F176" s="310">
        <v>0</v>
      </c>
      <c r="G176" s="310">
        <v>562.58000000000004</v>
      </c>
    </row>
    <row r="177" spans="1:7">
      <c r="A177" s="298">
        <v>154</v>
      </c>
      <c r="B177" s="373"/>
      <c r="C177" s="301" t="s">
        <v>732</v>
      </c>
      <c r="D177" s="310">
        <v>0</v>
      </c>
      <c r="E177" s="310">
        <v>0</v>
      </c>
      <c r="F177" s="310">
        <v>0</v>
      </c>
      <c r="G177" s="310">
        <v>0</v>
      </c>
    </row>
    <row r="178" spans="1:7">
      <c r="A178" s="298">
        <v>155</v>
      </c>
      <c r="B178" s="373"/>
      <c r="C178" s="301" t="s">
        <v>729</v>
      </c>
      <c r="D178" s="310">
        <v>0</v>
      </c>
      <c r="E178" s="310">
        <v>0</v>
      </c>
      <c r="F178" s="310">
        <v>0</v>
      </c>
      <c r="G178" s="310">
        <v>0</v>
      </c>
    </row>
    <row r="179" spans="1:7">
      <c r="A179" s="298">
        <v>156</v>
      </c>
      <c r="B179" s="373"/>
      <c r="C179" s="301" t="s">
        <v>731</v>
      </c>
      <c r="D179" s="310">
        <v>654.95000000000005</v>
      </c>
      <c r="E179" s="310">
        <v>0</v>
      </c>
      <c r="F179" s="310">
        <v>0</v>
      </c>
      <c r="G179" s="310">
        <v>654.95000000000005</v>
      </c>
    </row>
    <row r="180" spans="1:7">
      <c r="A180" s="298">
        <v>157</v>
      </c>
      <c r="B180" s="373"/>
      <c r="C180" s="301" t="s">
        <v>730</v>
      </c>
      <c r="D180" s="310">
        <v>0</v>
      </c>
      <c r="E180" s="310">
        <v>7600</v>
      </c>
      <c r="F180" s="310">
        <v>0</v>
      </c>
      <c r="G180" s="310">
        <v>7600</v>
      </c>
    </row>
    <row r="181" spans="1:7">
      <c r="A181" s="298">
        <v>158</v>
      </c>
      <c r="B181" s="373"/>
      <c r="C181" s="301" t="s">
        <v>728</v>
      </c>
      <c r="D181" s="310">
        <v>2333.5700000000002</v>
      </c>
      <c r="E181" s="310">
        <v>0</v>
      </c>
      <c r="F181" s="310">
        <v>0</v>
      </c>
      <c r="G181" s="310">
        <v>2333.5700000000002</v>
      </c>
    </row>
    <row r="182" spans="1:7">
      <c r="A182" s="298">
        <v>159</v>
      </c>
      <c r="B182" s="373"/>
      <c r="C182" s="301" t="s">
        <v>729</v>
      </c>
      <c r="D182" s="310">
        <v>0</v>
      </c>
      <c r="E182" s="310">
        <v>0</v>
      </c>
      <c r="F182" s="310">
        <v>0</v>
      </c>
      <c r="G182" s="310">
        <v>0</v>
      </c>
    </row>
    <row r="183" spans="1:7">
      <c r="A183" s="298">
        <v>160</v>
      </c>
      <c r="B183" s="373"/>
      <c r="C183" s="301" t="s">
        <v>728</v>
      </c>
      <c r="D183" s="310">
        <v>0</v>
      </c>
      <c r="E183" s="310">
        <v>0</v>
      </c>
      <c r="F183" s="310">
        <v>0</v>
      </c>
      <c r="G183" s="310">
        <v>0</v>
      </c>
    </row>
    <row r="184" spans="1:7">
      <c r="A184" s="298">
        <v>161</v>
      </c>
      <c r="B184" s="373"/>
      <c r="C184" s="301" t="s">
        <v>727</v>
      </c>
      <c r="D184" s="310">
        <v>0</v>
      </c>
      <c r="E184" s="310">
        <v>0</v>
      </c>
      <c r="F184" s="310">
        <v>0</v>
      </c>
      <c r="G184" s="310">
        <v>0</v>
      </c>
    </row>
    <row r="185" spans="1:7">
      <c r="A185" s="298">
        <v>162</v>
      </c>
      <c r="B185" s="373"/>
      <c r="C185" s="301" t="s">
        <v>726</v>
      </c>
      <c r="D185" s="310">
        <v>3000</v>
      </c>
      <c r="E185" s="310">
        <v>0</v>
      </c>
      <c r="F185" s="310">
        <v>0</v>
      </c>
      <c r="G185" s="310">
        <v>3000</v>
      </c>
    </row>
    <row r="186" spans="1:7">
      <c r="A186" s="298">
        <v>163</v>
      </c>
      <c r="B186" s="373"/>
      <c r="C186" s="301" t="s">
        <v>722</v>
      </c>
      <c r="D186" s="310">
        <v>250</v>
      </c>
      <c r="E186" s="310">
        <v>0</v>
      </c>
      <c r="F186" s="310">
        <v>0</v>
      </c>
      <c r="G186" s="310">
        <v>250</v>
      </c>
    </row>
    <row r="187" spans="1:7">
      <c r="A187" s="298">
        <v>164</v>
      </c>
      <c r="B187" s="373"/>
      <c r="C187" s="301" t="s">
        <v>725</v>
      </c>
      <c r="D187" s="310">
        <v>2363.75</v>
      </c>
      <c r="E187" s="310">
        <v>0</v>
      </c>
      <c r="F187" s="310">
        <v>0</v>
      </c>
      <c r="G187" s="310">
        <v>2363.75</v>
      </c>
    </row>
    <row r="188" spans="1:7">
      <c r="A188" s="298">
        <v>165</v>
      </c>
      <c r="B188" s="373"/>
      <c r="C188" s="301" t="s">
        <v>724</v>
      </c>
      <c r="D188" s="310">
        <v>365.29</v>
      </c>
      <c r="E188" s="310">
        <v>0</v>
      </c>
      <c r="F188" s="310">
        <v>0</v>
      </c>
      <c r="G188" s="310">
        <v>365.29</v>
      </c>
    </row>
    <row r="189" spans="1:7">
      <c r="A189" s="298">
        <v>166</v>
      </c>
      <c r="B189" s="373"/>
      <c r="C189" s="301" t="s">
        <v>723</v>
      </c>
      <c r="D189" s="310">
        <v>0</v>
      </c>
      <c r="E189" s="310">
        <v>0</v>
      </c>
      <c r="F189" s="310">
        <v>0</v>
      </c>
      <c r="G189" s="310">
        <v>0</v>
      </c>
    </row>
    <row r="190" spans="1:7">
      <c r="A190" s="298">
        <v>167</v>
      </c>
      <c r="B190" s="373"/>
      <c r="C190" s="301" t="s">
        <v>722</v>
      </c>
      <c r="D190" s="310">
        <v>5297.93</v>
      </c>
      <c r="E190" s="310">
        <v>0</v>
      </c>
      <c r="F190" s="310">
        <v>0</v>
      </c>
      <c r="G190" s="310">
        <v>5297.93</v>
      </c>
    </row>
    <row r="191" spans="1:7">
      <c r="A191" s="298">
        <v>168</v>
      </c>
      <c r="B191" s="373"/>
      <c r="C191" s="301" t="s">
        <v>719</v>
      </c>
      <c r="D191" s="310">
        <v>0</v>
      </c>
      <c r="E191" s="310">
        <v>0</v>
      </c>
      <c r="F191" s="310">
        <v>0</v>
      </c>
      <c r="G191" s="310">
        <v>0</v>
      </c>
    </row>
    <row r="192" spans="1:7">
      <c r="A192" s="298">
        <v>169</v>
      </c>
      <c r="B192" s="373"/>
      <c r="C192" s="301" t="s">
        <v>721</v>
      </c>
      <c r="D192" s="310">
        <v>1000</v>
      </c>
      <c r="E192" s="310">
        <v>0</v>
      </c>
      <c r="F192" s="310">
        <v>0</v>
      </c>
      <c r="G192" s="310">
        <v>1000</v>
      </c>
    </row>
    <row r="193" spans="1:7">
      <c r="A193" s="298">
        <v>170</v>
      </c>
      <c r="B193" s="373"/>
      <c r="C193" s="301" t="s">
        <v>720</v>
      </c>
      <c r="D193" s="310">
        <v>0</v>
      </c>
      <c r="E193" s="310">
        <v>0</v>
      </c>
      <c r="F193" s="310">
        <v>0</v>
      </c>
      <c r="G193" s="310">
        <v>0</v>
      </c>
    </row>
    <row r="194" spans="1:7">
      <c r="A194" s="298">
        <v>171</v>
      </c>
      <c r="B194" s="373"/>
      <c r="C194" s="301" t="s">
        <v>720</v>
      </c>
      <c r="D194" s="310">
        <v>0</v>
      </c>
      <c r="E194" s="310">
        <v>0</v>
      </c>
      <c r="F194" s="310">
        <v>0</v>
      </c>
      <c r="G194" s="310">
        <v>0</v>
      </c>
    </row>
    <row r="195" spans="1:7">
      <c r="A195" s="298">
        <v>172</v>
      </c>
      <c r="B195" s="373"/>
      <c r="C195" s="301" t="s">
        <v>719</v>
      </c>
      <c r="D195" s="310">
        <v>0</v>
      </c>
      <c r="E195" s="310">
        <v>0</v>
      </c>
      <c r="F195" s="310">
        <v>0</v>
      </c>
      <c r="G195" s="310">
        <v>0</v>
      </c>
    </row>
    <row r="196" spans="1:7">
      <c r="A196" s="298">
        <v>173</v>
      </c>
      <c r="B196" s="373"/>
      <c r="C196" s="301" t="s">
        <v>718</v>
      </c>
      <c r="D196" s="310">
        <v>0</v>
      </c>
      <c r="E196" s="310">
        <v>0</v>
      </c>
      <c r="F196" s="310">
        <v>0</v>
      </c>
      <c r="G196" s="310">
        <v>0</v>
      </c>
    </row>
    <row r="197" spans="1:7">
      <c r="A197" s="298">
        <v>174</v>
      </c>
      <c r="B197" s="373"/>
      <c r="C197" s="301" t="s">
        <v>717</v>
      </c>
      <c r="D197" s="310">
        <v>0</v>
      </c>
      <c r="E197" s="310">
        <v>0</v>
      </c>
      <c r="F197" s="310">
        <v>0</v>
      </c>
      <c r="G197" s="310">
        <v>0</v>
      </c>
    </row>
    <row r="198" spans="1:7">
      <c r="A198" s="298">
        <v>175</v>
      </c>
      <c r="B198" s="373"/>
      <c r="C198" s="301" t="s">
        <v>716</v>
      </c>
      <c r="D198" s="310">
        <v>0</v>
      </c>
      <c r="E198" s="310">
        <v>0</v>
      </c>
      <c r="F198" s="310">
        <v>0</v>
      </c>
      <c r="G198" s="310">
        <v>0</v>
      </c>
    </row>
    <row r="199" spans="1:7">
      <c r="A199" s="298">
        <v>176</v>
      </c>
      <c r="B199" s="373"/>
      <c r="C199" s="301" t="s">
        <v>1010</v>
      </c>
      <c r="D199" s="310">
        <v>678.06</v>
      </c>
      <c r="E199" s="310">
        <v>0</v>
      </c>
      <c r="F199" s="310">
        <v>0</v>
      </c>
      <c r="G199" s="310">
        <v>678.06</v>
      </c>
    </row>
    <row r="200" spans="1:7">
      <c r="A200" s="298">
        <v>177</v>
      </c>
      <c r="B200" s="373"/>
      <c r="C200" s="301" t="s">
        <v>1009</v>
      </c>
      <c r="D200" s="310">
        <v>282</v>
      </c>
      <c r="E200" s="310">
        <v>0</v>
      </c>
      <c r="F200" s="310">
        <v>0</v>
      </c>
      <c r="G200" s="310">
        <v>282</v>
      </c>
    </row>
    <row r="201" spans="1:7">
      <c r="A201" s="298">
        <v>178</v>
      </c>
      <c r="B201" s="373"/>
      <c r="C201" s="301" t="s">
        <v>1008</v>
      </c>
      <c r="D201" s="310">
        <v>2415.42</v>
      </c>
      <c r="E201" s="310">
        <v>0</v>
      </c>
      <c r="F201" s="310">
        <v>0</v>
      </c>
      <c r="G201" s="310">
        <v>2415.42</v>
      </c>
    </row>
    <row r="202" spans="1:7">
      <c r="A202" s="298">
        <v>179</v>
      </c>
      <c r="B202" s="373"/>
      <c r="C202" s="301" t="s">
        <v>1007</v>
      </c>
      <c r="D202" s="310">
        <v>1879.25</v>
      </c>
      <c r="E202" s="310">
        <v>0</v>
      </c>
      <c r="F202" s="310">
        <v>0</v>
      </c>
      <c r="G202" s="310">
        <v>1879.25</v>
      </c>
    </row>
    <row r="203" spans="1:7">
      <c r="A203" s="298">
        <v>180</v>
      </c>
      <c r="B203" s="373"/>
      <c r="C203" s="301" t="s">
        <v>1006</v>
      </c>
      <c r="D203" s="310">
        <v>0</v>
      </c>
      <c r="E203" s="310">
        <v>1962.53</v>
      </c>
      <c r="F203" s="310">
        <v>0</v>
      </c>
      <c r="G203" s="310">
        <v>1962.53</v>
      </c>
    </row>
    <row r="204" spans="1:7">
      <c r="A204" s="298">
        <v>181</v>
      </c>
      <c r="B204" s="373"/>
      <c r="C204" s="301" t="s">
        <v>1005</v>
      </c>
      <c r="D204" s="310">
        <v>0</v>
      </c>
      <c r="E204" s="310">
        <v>209.68</v>
      </c>
      <c r="F204" s="310">
        <v>0</v>
      </c>
      <c r="G204" s="310">
        <v>209.68</v>
      </c>
    </row>
    <row r="205" spans="1:7">
      <c r="A205" s="298">
        <v>182</v>
      </c>
      <c r="B205" s="373"/>
      <c r="C205" s="301" t="s">
        <v>1004</v>
      </c>
      <c r="D205" s="310">
        <v>0</v>
      </c>
      <c r="E205" s="310">
        <v>2200</v>
      </c>
      <c r="F205" s="310">
        <v>0</v>
      </c>
      <c r="G205" s="310">
        <v>2200</v>
      </c>
    </row>
    <row r="206" spans="1:7">
      <c r="A206" s="298">
        <v>183</v>
      </c>
      <c r="B206" s="373"/>
      <c r="C206" s="301" t="s">
        <v>715</v>
      </c>
      <c r="D206" s="310">
        <v>266.93</v>
      </c>
      <c r="E206" s="310">
        <v>0</v>
      </c>
      <c r="F206" s="310">
        <v>0</v>
      </c>
      <c r="G206" s="310">
        <v>266.93</v>
      </c>
    </row>
    <row r="207" spans="1:7" ht="15.75">
      <c r="A207" s="372" t="s">
        <v>714</v>
      </c>
      <c r="B207" s="372"/>
      <c r="C207" s="372"/>
      <c r="D207" s="372"/>
      <c r="E207" s="372"/>
      <c r="F207" s="372"/>
      <c r="G207" s="296">
        <f>SUM(G24:G206)</f>
        <v>177005.09</v>
      </c>
    </row>
  </sheetData>
  <sheetProtection password="CA3F" sheet="1" objects="1" scenarios="1" selectLockedCells="1" selectUnlockedCells="1"/>
  <mergeCells count="7">
    <mergeCell ref="A21:F21"/>
    <mergeCell ref="B24:B206"/>
    <mergeCell ref="A207:F207"/>
    <mergeCell ref="A1:J1"/>
    <mergeCell ref="B3:B13"/>
    <mergeCell ref="A14:F14"/>
    <mergeCell ref="B17:B20"/>
  </mergeCells>
  <pageMargins left="0.70000000000000007" right="0.70000000000000007" top="0.75" bottom="0.75" header="0.30000000000000004" footer="0.30000000000000004"/>
  <pageSetup paperSize="9" scale="24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0"/>
  <sheetViews>
    <sheetView view="pageBreakPreview" zoomScale="60" zoomScaleNormal="100" workbookViewId="0">
      <selection activeCell="K18" sqref="K18"/>
    </sheetView>
  </sheetViews>
  <sheetFormatPr defaultRowHeight="15"/>
  <cols>
    <col min="1" max="2" width="9.140625" style="295" customWidth="1"/>
    <col min="3" max="3" width="41" style="295" customWidth="1"/>
    <col min="4" max="4" width="27.140625" style="295" customWidth="1"/>
    <col min="5" max="5" width="9.140625" style="295" customWidth="1"/>
    <col min="6" max="16384" width="9.140625" style="295"/>
  </cols>
  <sheetData>
    <row r="2" spans="1:8">
      <c r="A2" s="375" t="s">
        <v>1014</v>
      </c>
      <c r="B2" s="375"/>
      <c r="C2" s="375"/>
      <c r="D2" s="375"/>
      <c r="E2" s="308"/>
      <c r="F2" s="308"/>
      <c r="G2" s="308"/>
      <c r="H2" s="308"/>
    </row>
    <row r="4" spans="1:8">
      <c r="A4" s="376" t="s">
        <v>1003</v>
      </c>
      <c r="B4" s="376"/>
      <c r="C4" s="376"/>
      <c r="D4" s="376"/>
    </row>
    <row r="5" spans="1:8">
      <c r="A5" s="299" t="s">
        <v>1</v>
      </c>
      <c r="B5" s="299" t="s">
        <v>922</v>
      </c>
      <c r="C5" s="299" t="s">
        <v>921</v>
      </c>
      <c r="D5" s="299" t="s">
        <v>920</v>
      </c>
    </row>
    <row r="6" spans="1:8">
      <c r="A6" s="304"/>
      <c r="B6" s="297"/>
      <c r="C6" s="297"/>
      <c r="D6" s="307" t="s">
        <v>919</v>
      </c>
    </row>
    <row r="7" spans="1:8">
      <c r="A7" s="304">
        <v>1</v>
      </c>
      <c r="B7" s="297" t="s">
        <v>978</v>
      </c>
      <c r="C7" s="297" t="s">
        <v>1002</v>
      </c>
      <c r="D7" s="297">
        <v>3343</v>
      </c>
    </row>
    <row r="8" spans="1:8">
      <c r="A8" s="304">
        <v>2</v>
      </c>
      <c r="B8" s="297" t="s">
        <v>1001</v>
      </c>
      <c r="C8" s="297" t="s">
        <v>1000</v>
      </c>
      <c r="D8" s="297">
        <v>2486</v>
      </c>
    </row>
    <row r="9" spans="1:8">
      <c r="A9" s="304">
        <v>3</v>
      </c>
      <c r="B9" s="297" t="s">
        <v>999</v>
      </c>
      <c r="C9" s="297" t="s">
        <v>998</v>
      </c>
      <c r="D9" s="297">
        <v>379</v>
      </c>
    </row>
    <row r="10" spans="1:8">
      <c r="A10" s="304">
        <v>4</v>
      </c>
      <c r="B10" s="297" t="s">
        <v>944</v>
      </c>
      <c r="C10" s="297" t="s">
        <v>997</v>
      </c>
      <c r="D10" s="297">
        <v>7909</v>
      </c>
    </row>
    <row r="11" spans="1:8">
      <c r="A11" s="304">
        <v>5</v>
      </c>
      <c r="B11" s="297" t="s">
        <v>996</v>
      </c>
      <c r="C11" s="297" t="s">
        <v>995</v>
      </c>
      <c r="D11" s="297">
        <v>506</v>
      </c>
    </row>
    <row r="12" spans="1:8">
      <c r="A12" s="304">
        <v>6</v>
      </c>
      <c r="B12" s="297" t="s">
        <v>958</v>
      </c>
      <c r="C12" s="297" t="s">
        <v>994</v>
      </c>
      <c r="D12" s="297">
        <v>813</v>
      </c>
    </row>
    <row r="13" spans="1:8">
      <c r="A13" s="377" t="s">
        <v>868</v>
      </c>
      <c r="B13" s="377"/>
      <c r="C13" s="377"/>
      <c r="D13" s="303">
        <v>15436</v>
      </c>
    </row>
    <row r="15" spans="1:8">
      <c r="A15" s="376" t="s">
        <v>993</v>
      </c>
      <c r="B15" s="376"/>
      <c r="C15" s="376"/>
      <c r="D15" s="376"/>
    </row>
    <row r="16" spans="1:8">
      <c r="A16" s="299" t="s">
        <v>1</v>
      </c>
      <c r="B16" s="299" t="s">
        <v>922</v>
      </c>
      <c r="C16" s="299" t="s">
        <v>921</v>
      </c>
      <c r="D16" s="299" t="s">
        <v>920</v>
      </c>
    </row>
    <row r="17" spans="1:4">
      <c r="A17" s="297"/>
      <c r="B17" s="297"/>
      <c r="C17" s="297"/>
      <c r="D17" s="305" t="s">
        <v>919</v>
      </c>
    </row>
    <row r="18" spans="1:4">
      <c r="A18" s="304">
        <v>1</v>
      </c>
      <c r="B18" s="297" t="s">
        <v>992</v>
      </c>
      <c r="C18" s="297" t="s">
        <v>991</v>
      </c>
      <c r="D18" s="297">
        <v>5520</v>
      </c>
    </row>
    <row r="19" spans="1:4">
      <c r="A19" s="304">
        <v>2</v>
      </c>
      <c r="B19" s="297" t="s">
        <v>990</v>
      </c>
      <c r="C19" s="297" t="s">
        <v>989</v>
      </c>
      <c r="D19" s="297">
        <v>6015</v>
      </c>
    </row>
    <row r="20" spans="1:4">
      <c r="A20" s="304">
        <v>3</v>
      </c>
      <c r="B20" s="297" t="s">
        <v>988</v>
      </c>
      <c r="C20" s="297" t="s">
        <v>987</v>
      </c>
      <c r="D20" s="297">
        <v>1904</v>
      </c>
    </row>
    <row r="21" spans="1:4">
      <c r="A21" s="304">
        <v>4</v>
      </c>
      <c r="B21" s="297" t="s">
        <v>986</v>
      </c>
      <c r="C21" s="297" t="s">
        <v>985</v>
      </c>
      <c r="D21" s="297">
        <v>717</v>
      </c>
    </row>
    <row r="22" spans="1:4">
      <c r="A22" s="304">
        <v>5</v>
      </c>
      <c r="B22" s="297" t="s">
        <v>984</v>
      </c>
      <c r="C22" s="297" t="s">
        <v>983</v>
      </c>
      <c r="D22" s="297">
        <v>854</v>
      </c>
    </row>
    <row r="23" spans="1:4">
      <c r="A23" s="304">
        <v>6</v>
      </c>
      <c r="B23" s="297" t="s">
        <v>982</v>
      </c>
      <c r="C23" s="297" t="s">
        <v>981</v>
      </c>
      <c r="D23" s="297">
        <v>3214</v>
      </c>
    </row>
    <row r="24" spans="1:4">
      <c r="A24" s="304">
        <v>7</v>
      </c>
      <c r="B24" s="297" t="s">
        <v>968</v>
      </c>
      <c r="C24" s="297" t="s">
        <v>980</v>
      </c>
      <c r="D24" s="297">
        <v>1318</v>
      </c>
    </row>
    <row r="25" spans="1:4">
      <c r="A25" s="377" t="s">
        <v>868</v>
      </c>
      <c r="B25" s="377"/>
      <c r="C25" s="377"/>
      <c r="D25" s="303">
        <v>19542</v>
      </c>
    </row>
    <row r="27" spans="1:4">
      <c r="A27" s="376" t="s">
        <v>979</v>
      </c>
      <c r="B27" s="376"/>
      <c r="C27" s="376"/>
      <c r="D27" s="376"/>
    </row>
    <row r="28" spans="1:4">
      <c r="A28" s="299" t="s">
        <v>1</v>
      </c>
      <c r="B28" s="299" t="s">
        <v>922</v>
      </c>
      <c r="C28" s="299" t="s">
        <v>921</v>
      </c>
      <c r="D28" s="299" t="s">
        <v>920</v>
      </c>
    </row>
    <row r="29" spans="1:4">
      <c r="A29" s="297"/>
      <c r="B29" s="297"/>
      <c r="C29" s="297"/>
      <c r="D29" s="305" t="s">
        <v>919</v>
      </c>
    </row>
    <row r="30" spans="1:4">
      <c r="A30" s="304">
        <v>1</v>
      </c>
      <c r="B30" s="297" t="s">
        <v>978</v>
      </c>
      <c r="C30" s="297" t="s">
        <v>977</v>
      </c>
      <c r="D30" s="297">
        <v>6606</v>
      </c>
    </row>
    <row r="31" spans="1:4">
      <c r="A31" s="304">
        <v>2</v>
      </c>
      <c r="B31" s="297" t="s">
        <v>976</v>
      </c>
      <c r="C31" s="297" t="s">
        <v>975</v>
      </c>
      <c r="D31" s="297">
        <v>4863</v>
      </c>
    </row>
    <row r="32" spans="1:4">
      <c r="A32" s="304">
        <v>3</v>
      </c>
      <c r="B32" s="297" t="s">
        <v>956</v>
      </c>
      <c r="C32" s="297" t="s">
        <v>974</v>
      </c>
      <c r="D32" s="297">
        <v>9262</v>
      </c>
    </row>
    <row r="33" spans="1:4">
      <c r="A33" s="304">
        <v>4</v>
      </c>
      <c r="B33" s="297" t="s">
        <v>973</v>
      </c>
      <c r="C33" s="297" t="s">
        <v>972</v>
      </c>
      <c r="D33" s="297">
        <v>9206</v>
      </c>
    </row>
    <row r="34" spans="1:4">
      <c r="A34" s="304">
        <v>5</v>
      </c>
      <c r="B34" s="297" t="s">
        <v>971</v>
      </c>
      <c r="C34" s="297" t="s">
        <v>970</v>
      </c>
      <c r="D34" s="297">
        <v>2003</v>
      </c>
    </row>
    <row r="35" spans="1:4">
      <c r="A35" s="304">
        <v>6</v>
      </c>
      <c r="B35" s="297" t="s">
        <v>964</v>
      </c>
      <c r="C35" s="297" t="s">
        <v>969</v>
      </c>
      <c r="D35" s="297">
        <v>5872</v>
      </c>
    </row>
    <row r="36" spans="1:4">
      <c r="A36" s="304">
        <v>7</v>
      </c>
      <c r="B36" s="297" t="s">
        <v>968</v>
      </c>
      <c r="C36" s="297" t="s">
        <v>967</v>
      </c>
      <c r="D36" s="297">
        <v>835</v>
      </c>
    </row>
    <row r="37" spans="1:4">
      <c r="A37" s="304">
        <v>8</v>
      </c>
      <c r="B37" s="297" t="s">
        <v>966</v>
      </c>
      <c r="C37" s="297" t="s">
        <v>965</v>
      </c>
      <c r="D37" s="297">
        <v>1998</v>
      </c>
    </row>
    <row r="38" spans="1:4">
      <c r="A38" s="304">
        <v>9</v>
      </c>
      <c r="B38" s="297" t="s">
        <v>964</v>
      </c>
      <c r="C38" s="297" t="s">
        <v>963</v>
      </c>
      <c r="D38" s="297">
        <v>1800</v>
      </c>
    </row>
    <row r="39" spans="1:4">
      <c r="A39" s="377" t="s">
        <v>868</v>
      </c>
      <c r="B39" s="377"/>
      <c r="C39" s="377"/>
      <c r="D39" s="303">
        <v>42445</v>
      </c>
    </row>
    <row r="41" spans="1:4">
      <c r="A41" s="376" t="s">
        <v>962</v>
      </c>
      <c r="B41" s="376"/>
      <c r="C41" s="376"/>
      <c r="D41" s="376"/>
    </row>
    <row r="42" spans="1:4">
      <c r="A42" s="299" t="s">
        <v>1</v>
      </c>
      <c r="B42" s="299" t="s">
        <v>922</v>
      </c>
      <c r="C42" s="299" t="s">
        <v>921</v>
      </c>
      <c r="D42" s="299" t="s">
        <v>920</v>
      </c>
    </row>
    <row r="43" spans="1:4">
      <c r="A43" s="297"/>
      <c r="B43" s="297"/>
      <c r="C43" s="297"/>
      <c r="D43" s="305" t="s">
        <v>919</v>
      </c>
    </row>
    <row r="44" spans="1:4">
      <c r="A44" s="304">
        <v>1</v>
      </c>
      <c r="B44" s="297" t="s">
        <v>944</v>
      </c>
      <c r="C44" s="297" t="s">
        <v>961</v>
      </c>
      <c r="D44" s="297">
        <v>3270</v>
      </c>
    </row>
    <row r="45" spans="1:4">
      <c r="A45" s="304">
        <v>2</v>
      </c>
      <c r="B45" s="297" t="s">
        <v>960</v>
      </c>
      <c r="C45" s="297" t="s">
        <v>959</v>
      </c>
      <c r="D45" s="297">
        <v>3014</v>
      </c>
    </row>
    <row r="46" spans="1:4">
      <c r="A46" s="304">
        <v>3</v>
      </c>
      <c r="B46" s="297" t="s">
        <v>958</v>
      </c>
      <c r="C46" s="297" t="s">
        <v>957</v>
      </c>
      <c r="D46" s="297">
        <v>9545</v>
      </c>
    </row>
    <row r="47" spans="1:4">
      <c r="A47" s="304">
        <v>4</v>
      </c>
      <c r="B47" s="297" t="s">
        <v>956</v>
      </c>
      <c r="C47" s="297" t="s">
        <v>955</v>
      </c>
      <c r="D47" s="297">
        <v>1474</v>
      </c>
    </row>
    <row r="48" spans="1:4">
      <c r="A48" s="304">
        <v>5</v>
      </c>
      <c r="B48" s="297" t="s">
        <v>954</v>
      </c>
      <c r="C48" s="297" t="s">
        <v>953</v>
      </c>
      <c r="D48" s="297">
        <v>1877</v>
      </c>
    </row>
    <row r="49" spans="1:4">
      <c r="A49" s="304">
        <v>6</v>
      </c>
      <c r="B49" s="297" t="s">
        <v>952</v>
      </c>
      <c r="C49" s="297" t="s">
        <v>951</v>
      </c>
      <c r="D49" s="297">
        <v>4100</v>
      </c>
    </row>
    <row r="50" spans="1:4">
      <c r="A50" s="304">
        <v>7</v>
      </c>
      <c r="B50" s="297" t="s">
        <v>950</v>
      </c>
      <c r="C50" s="297" t="s">
        <v>949</v>
      </c>
      <c r="D50" s="297">
        <v>4757</v>
      </c>
    </row>
    <row r="51" spans="1:4">
      <c r="A51" s="304">
        <v>8</v>
      </c>
      <c r="B51" s="297" t="s">
        <v>948</v>
      </c>
      <c r="C51" s="297" t="s">
        <v>947</v>
      </c>
      <c r="D51" s="297">
        <v>2327</v>
      </c>
    </row>
    <row r="52" spans="1:4">
      <c r="A52" s="304">
        <v>9</v>
      </c>
      <c r="B52" s="297" t="s">
        <v>942</v>
      </c>
      <c r="C52" s="297" t="s">
        <v>941</v>
      </c>
      <c r="D52" s="297">
        <v>2343</v>
      </c>
    </row>
    <row r="53" spans="1:4">
      <c r="A53" s="304">
        <v>10</v>
      </c>
      <c r="B53" s="297" t="s">
        <v>916</v>
      </c>
      <c r="C53" s="297" t="s">
        <v>946</v>
      </c>
      <c r="D53" s="297">
        <v>858</v>
      </c>
    </row>
    <row r="54" spans="1:4">
      <c r="A54" s="377" t="s">
        <v>868</v>
      </c>
      <c r="B54" s="377"/>
      <c r="C54" s="377"/>
      <c r="D54" s="303">
        <v>33565</v>
      </c>
    </row>
    <row r="56" spans="1:4">
      <c r="A56" s="376" t="s">
        <v>945</v>
      </c>
      <c r="B56" s="376"/>
      <c r="C56" s="376"/>
      <c r="D56" s="376"/>
    </row>
    <row r="57" spans="1:4">
      <c r="A57" s="299" t="s">
        <v>1</v>
      </c>
      <c r="B57" s="299" t="s">
        <v>922</v>
      </c>
      <c r="C57" s="299" t="s">
        <v>921</v>
      </c>
      <c r="D57" s="299" t="s">
        <v>920</v>
      </c>
    </row>
    <row r="58" spans="1:4">
      <c r="A58" s="306"/>
      <c r="B58" s="297"/>
      <c r="C58" s="297"/>
      <c r="D58" s="305" t="s">
        <v>919</v>
      </c>
    </row>
    <row r="59" spans="1:4">
      <c r="A59" s="304">
        <v>1</v>
      </c>
      <c r="B59" s="297" t="s">
        <v>944</v>
      </c>
      <c r="C59" s="297" t="s">
        <v>943</v>
      </c>
      <c r="D59" s="297">
        <v>2432</v>
      </c>
    </row>
    <row r="60" spans="1:4">
      <c r="A60" s="304">
        <v>2</v>
      </c>
      <c r="B60" s="297" t="s">
        <v>942</v>
      </c>
      <c r="C60" s="297" t="s">
        <v>941</v>
      </c>
      <c r="D60" s="297">
        <v>3068</v>
      </c>
    </row>
    <row r="61" spans="1:4">
      <c r="A61" s="304">
        <v>3</v>
      </c>
      <c r="B61" s="297" t="s">
        <v>930</v>
      </c>
      <c r="C61" s="297" t="s">
        <v>940</v>
      </c>
      <c r="D61" s="297">
        <v>4222</v>
      </c>
    </row>
    <row r="62" spans="1:4">
      <c r="A62" s="304">
        <v>4</v>
      </c>
      <c r="B62" s="297" t="s">
        <v>939</v>
      </c>
      <c r="C62" s="297" t="s">
        <v>938</v>
      </c>
      <c r="D62" s="297">
        <v>2100</v>
      </c>
    </row>
    <row r="63" spans="1:4">
      <c r="A63" s="304">
        <v>5</v>
      </c>
      <c r="B63" s="297" t="s">
        <v>937</v>
      </c>
      <c r="C63" s="297" t="s">
        <v>936</v>
      </c>
      <c r="D63" s="297">
        <v>5278</v>
      </c>
    </row>
    <row r="64" spans="1:4">
      <c r="A64" s="304">
        <v>6</v>
      </c>
      <c r="B64" s="297" t="s">
        <v>926</v>
      </c>
      <c r="C64" s="297" t="s">
        <v>935</v>
      </c>
      <c r="D64" s="297">
        <v>2022</v>
      </c>
    </row>
    <row r="65" spans="1:4">
      <c r="A65" s="304">
        <v>7</v>
      </c>
      <c r="B65" s="297" t="s">
        <v>934</v>
      </c>
      <c r="C65" s="297" t="s">
        <v>933</v>
      </c>
      <c r="D65" s="297">
        <v>7576</v>
      </c>
    </row>
    <row r="66" spans="1:4">
      <c r="A66" s="304">
        <v>8</v>
      </c>
      <c r="B66" s="297" t="s">
        <v>932</v>
      </c>
      <c r="C66" s="297" t="s">
        <v>931</v>
      </c>
      <c r="D66" s="297">
        <v>1677</v>
      </c>
    </row>
    <row r="67" spans="1:4">
      <c r="A67" s="304">
        <v>9</v>
      </c>
      <c r="B67" s="297" t="s">
        <v>930</v>
      </c>
      <c r="C67" s="297" t="s">
        <v>929</v>
      </c>
      <c r="D67" s="297">
        <v>2445</v>
      </c>
    </row>
    <row r="68" spans="1:4">
      <c r="A68" s="304">
        <v>10</v>
      </c>
      <c r="B68" s="297" t="s">
        <v>928</v>
      </c>
      <c r="C68" s="297" t="s">
        <v>927</v>
      </c>
      <c r="D68" s="297">
        <v>4861</v>
      </c>
    </row>
    <row r="69" spans="1:4">
      <c r="A69" s="304">
        <v>11</v>
      </c>
      <c r="B69" s="297" t="s">
        <v>926</v>
      </c>
      <c r="C69" s="297" t="s">
        <v>925</v>
      </c>
      <c r="D69" s="297">
        <v>1340</v>
      </c>
    </row>
    <row r="70" spans="1:4">
      <c r="A70" s="304">
        <v>12</v>
      </c>
      <c r="B70" s="297" t="s">
        <v>916</v>
      </c>
      <c r="C70" s="297" t="s">
        <v>924</v>
      </c>
      <c r="D70" s="297">
        <v>911</v>
      </c>
    </row>
    <row r="71" spans="1:4">
      <c r="A71" s="377" t="s">
        <v>868</v>
      </c>
      <c r="B71" s="377"/>
      <c r="C71" s="377"/>
      <c r="D71" s="303">
        <v>37932</v>
      </c>
    </row>
    <row r="73" spans="1:4">
      <c r="A73" s="376" t="s">
        <v>923</v>
      </c>
      <c r="B73" s="376"/>
      <c r="C73" s="376"/>
      <c r="D73" s="376"/>
    </row>
    <row r="74" spans="1:4">
      <c r="A74" s="299" t="s">
        <v>1</v>
      </c>
      <c r="B74" s="299" t="s">
        <v>922</v>
      </c>
      <c r="C74" s="299" t="s">
        <v>921</v>
      </c>
      <c r="D74" s="299" t="s">
        <v>920</v>
      </c>
    </row>
    <row r="75" spans="1:4">
      <c r="A75" s="297"/>
      <c r="B75" s="297"/>
      <c r="C75" s="297"/>
      <c r="D75" s="297" t="s">
        <v>919</v>
      </c>
    </row>
    <row r="76" spans="1:4">
      <c r="A76" s="304">
        <v>1</v>
      </c>
      <c r="B76" s="297" t="s">
        <v>916</v>
      </c>
      <c r="C76" s="297" t="s">
        <v>918</v>
      </c>
      <c r="D76" s="297">
        <v>5697</v>
      </c>
    </row>
    <row r="77" spans="1:4">
      <c r="A77" s="304">
        <v>2</v>
      </c>
      <c r="B77" s="297" t="s">
        <v>916</v>
      </c>
      <c r="C77" s="297" t="s">
        <v>917</v>
      </c>
      <c r="D77" s="297">
        <v>1070</v>
      </c>
    </row>
    <row r="78" spans="1:4">
      <c r="A78" s="304">
        <v>3</v>
      </c>
      <c r="B78" s="297" t="s">
        <v>916</v>
      </c>
      <c r="C78" s="297" t="s">
        <v>915</v>
      </c>
      <c r="D78" s="297">
        <v>4407</v>
      </c>
    </row>
    <row r="79" spans="1:4">
      <c r="A79" s="304">
        <v>4</v>
      </c>
      <c r="B79" s="297" t="s">
        <v>914</v>
      </c>
      <c r="C79" s="297" t="s">
        <v>913</v>
      </c>
      <c r="D79" s="297">
        <v>3174</v>
      </c>
    </row>
    <row r="80" spans="1:4">
      <c r="A80" s="304">
        <v>5</v>
      </c>
      <c r="B80" s="297" t="s">
        <v>889</v>
      </c>
      <c r="C80" s="297" t="s">
        <v>912</v>
      </c>
      <c r="D80" s="297">
        <v>1994</v>
      </c>
    </row>
    <row r="81" spans="1:4">
      <c r="A81" s="304">
        <v>6</v>
      </c>
      <c r="B81" s="297" t="s">
        <v>872</v>
      </c>
      <c r="C81" s="297" t="s">
        <v>911</v>
      </c>
      <c r="D81" s="297">
        <v>2613</v>
      </c>
    </row>
    <row r="82" spans="1:4">
      <c r="A82" s="304">
        <v>7</v>
      </c>
      <c r="B82" s="297" t="s">
        <v>908</v>
      </c>
      <c r="C82" s="297" t="s">
        <v>910</v>
      </c>
      <c r="D82" s="297">
        <v>2730</v>
      </c>
    </row>
    <row r="83" spans="1:4">
      <c r="A83" s="304">
        <v>8</v>
      </c>
      <c r="B83" s="297" t="s">
        <v>899</v>
      </c>
      <c r="C83" s="297" t="s">
        <v>909</v>
      </c>
      <c r="D83" s="297">
        <v>5092</v>
      </c>
    </row>
    <row r="84" spans="1:4">
      <c r="A84" s="304">
        <v>9</v>
      </c>
      <c r="B84" s="297" t="s">
        <v>908</v>
      </c>
      <c r="C84" s="297" t="s">
        <v>907</v>
      </c>
      <c r="D84" s="297">
        <v>6937</v>
      </c>
    </row>
    <row r="85" spans="1:4">
      <c r="A85" s="304">
        <v>10</v>
      </c>
      <c r="B85" s="297" t="s">
        <v>906</v>
      </c>
      <c r="C85" s="297" t="s">
        <v>905</v>
      </c>
      <c r="D85" s="297">
        <v>6305</v>
      </c>
    </row>
    <row r="86" spans="1:4">
      <c r="A86" s="304">
        <v>11</v>
      </c>
      <c r="B86" s="297" t="s">
        <v>904</v>
      </c>
      <c r="C86" s="297" t="s">
        <v>903</v>
      </c>
      <c r="D86" s="297">
        <v>1669</v>
      </c>
    </row>
    <row r="87" spans="1:4">
      <c r="A87" s="304">
        <v>12</v>
      </c>
      <c r="B87" s="297" t="s">
        <v>899</v>
      </c>
      <c r="C87" s="297" t="s">
        <v>902</v>
      </c>
      <c r="D87" s="297">
        <v>1716</v>
      </c>
    </row>
    <row r="88" spans="1:4">
      <c r="A88" s="304">
        <v>13</v>
      </c>
      <c r="B88" s="297" t="s">
        <v>901</v>
      </c>
      <c r="C88" s="297" t="s">
        <v>900</v>
      </c>
      <c r="D88" s="297">
        <v>3721</v>
      </c>
    </row>
    <row r="89" spans="1:4">
      <c r="A89" s="304">
        <v>14</v>
      </c>
      <c r="B89" s="297" t="s">
        <v>899</v>
      </c>
      <c r="C89" s="297" t="s">
        <v>898</v>
      </c>
      <c r="D89" s="297">
        <v>2116</v>
      </c>
    </row>
    <row r="90" spans="1:4">
      <c r="A90" s="304">
        <v>15</v>
      </c>
      <c r="B90" s="297" t="s">
        <v>897</v>
      </c>
      <c r="C90" s="297" t="s">
        <v>896</v>
      </c>
      <c r="D90" s="297">
        <v>1423</v>
      </c>
    </row>
    <row r="91" spans="1:4">
      <c r="A91" s="304">
        <v>16</v>
      </c>
      <c r="B91" s="297" t="s">
        <v>872</v>
      </c>
      <c r="C91" s="297" t="s">
        <v>895</v>
      </c>
      <c r="D91" s="297">
        <v>172</v>
      </c>
    </row>
    <row r="92" spans="1:4">
      <c r="A92" s="304">
        <v>17</v>
      </c>
      <c r="B92" s="297" t="s">
        <v>880</v>
      </c>
      <c r="C92" s="297" t="s">
        <v>894</v>
      </c>
      <c r="D92" s="297">
        <v>1455</v>
      </c>
    </row>
    <row r="93" spans="1:4">
      <c r="A93" s="304">
        <v>18</v>
      </c>
      <c r="B93" s="297" t="s">
        <v>874</v>
      </c>
      <c r="C93" s="297" t="s">
        <v>893</v>
      </c>
      <c r="D93" s="297">
        <v>282</v>
      </c>
    </row>
    <row r="94" spans="1:4">
      <c r="A94" s="304">
        <v>19</v>
      </c>
      <c r="B94" s="297" t="s">
        <v>880</v>
      </c>
      <c r="C94" s="297" t="s">
        <v>892</v>
      </c>
      <c r="D94" s="297">
        <v>3370</v>
      </c>
    </row>
    <row r="95" spans="1:4">
      <c r="A95" s="304">
        <v>20</v>
      </c>
      <c r="B95" s="297" t="s">
        <v>880</v>
      </c>
      <c r="C95" s="297" t="s">
        <v>891</v>
      </c>
      <c r="D95" s="297">
        <v>1982</v>
      </c>
    </row>
    <row r="96" spans="1:4">
      <c r="A96" s="304">
        <v>21</v>
      </c>
      <c r="B96" s="297" t="s">
        <v>889</v>
      </c>
      <c r="C96" s="297" t="s">
        <v>890</v>
      </c>
      <c r="D96" s="297">
        <v>492</v>
      </c>
    </row>
    <row r="97" spans="1:4">
      <c r="A97" s="304">
        <v>22</v>
      </c>
      <c r="B97" s="297" t="s">
        <v>889</v>
      </c>
      <c r="C97" s="297" t="s">
        <v>888</v>
      </c>
      <c r="D97" s="297">
        <v>3830</v>
      </c>
    </row>
    <row r="98" spans="1:4">
      <c r="A98" s="304">
        <v>23</v>
      </c>
      <c r="B98" s="297" t="s">
        <v>887</v>
      </c>
      <c r="C98" s="297" t="s">
        <v>886</v>
      </c>
      <c r="D98" s="297">
        <v>855</v>
      </c>
    </row>
    <row r="99" spans="1:4">
      <c r="A99" s="304">
        <v>24</v>
      </c>
      <c r="B99" s="297" t="s">
        <v>870</v>
      </c>
      <c r="C99" s="297" t="s">
        <v>885</v>
      </c>
      <c r="D99" s="297">
        <v>166</v>
      </c>
    </row>
    <row r="100" spans="1:4">
      <c r="A100" s="304">
        <v>25</v>
      </c>
      <c r="B100" s="297" t="s">
        <v>874</v>
      </c>
      <c r="C100" s="297" t="s">
        <v>884</v>
      </c>
      <c r="D100" s="297">
        <v>269</v>
      </c>
    </row>
    <row r="101" spans="1:4">
      <c r="A101" s="304">
        <v>26</v>
      </c>
      <c r="B101" s="297" t="s">
        <v>872</v>
      </c>
      <c r="C101" s="297" t="s">
        <v>883</v>
      </c>
      <c r="D101" s="297">
        <v>196</v>
      </c>
    </row>
    <row r="102" spans="1:4">
      <c r="A102" s="304">
        <v>27</v>
      </c>
      <c r="B102" s="297" t="s">
        <v>870</v>
      </c>
      <c r="C102" s="297" t="s">
        <v>882</v>
      </c>
      <c r="D102" s="297">
        <v>317</v>
      </c>
    </row>
    <row r="103" spans="1:4">
      <c r="A103" s="304">
        <v>28</v>
      </c>
      <c r="B103" s="297" t="s">
        <v>870</v>
      </c>
      <c r="C103" s="297" t="s">
        <v>881</v>
      </c>
      <c r="D103" s="297">
        <v>74</v>
      </c>
    </row>
    <row r="104" spans="1:4">
      <c r="A104" s="304">
        <v>29</v>
      </c>
      <c r="B104" s="297" t="s">
        <v>880</v>
      </c>
      <c r="C104" s="297" t="s">
        <v>879</v>
      </c>
      <c r="D104" s="297">
        <v>5336</v>
      </c>
    </row>
    <row r="105" spans="1:4">
      <c r="A105" s="304">
        <v>30</v>
      </c>
      <c r="B105" s="297" t="s">
        <v>878</v>
      </c>
      <c r="C105" s="297" t="s">
        <v>877</v>
      </c>
      <c r="D105" s="297">
        <v>802</v>
      </c>
    </row>
    <row r="106" spans="1:4">
      <c r="A106" s="304">
        <v>31</v>
      </c>
      <c r="B106" s="297" t="s">
        <v>876</v>
      </c>
      <c r="C106" s="297" t="s">
        <v>875</v>
      </c>
      <c r="D106" s="297">
        <v>840</v>
      </c>
    </row>
    <row r="107" spans="1:4">
      <c r="A107" s="304">
        <v>32</v>
      </c>
      <c r="B107" s="297" t="s">
        <v>874</v>
      </c>
      <c r="C107" s="297" t="s">
        <v>873</v>
      </c>
      <c r="D107" s="297">
        <v>706</v>
      </c>
    </row>
    <row r="108" spans="1:4">
      <c r="A108" s="304">
        <v>33</v>
      </c>
      <c r="B108" s="297" t="s">
        <v>872</v>
      </c>
      <c r="C108" s="297" t="s">
        <v>871</v>
      </c>
      <c r="D108" s="297">
        <v>2616</v>
      </c>
    </row>
    <row r="109" spans="1:4">
      <c r="A109" s="304">
        <v>34</v>
      </c>
      <c r="B109" s="297" t="s">
        <v>870</v>
      </c>
      <c r="C109" s="297" t="s">
        <v>869</v>
      </c>
      <c r="D109" s="297">
        <v>693</v>
      </c>
    </row>
    <row r="110" spans="1:4">
      <c r="A110" s="377" t="s">
        <v>868</v>
      </c>
      <c r="B110" s="377"/>
      <c r="C110" s="377"/>
      <c r="D110" s="303">
        <v>75117</v>
      </c>
    </row>
  </sheetData>
  <sheetProtection password="CA3F" sheet="1" objects="1" scenarios="1" selectLockedCells="1" selectUnlockedCells="1"/>
  <mergeCells count="13">
    <mergeCell ref="A27:D27"/>
    <mergeCell ref="A110:C110"/>
    <mergeCell ref="A39:C39"/>
    <mergeCell ref="A41:D41"/>
    <mergeCell ref="A54:C54"/>
    <mergeCell ref="A56:D56"/>
    <mergeCell ref="A71:C71"/>
    <mergeCell ref="A73:D73"/>
    <mergeCell ref="A2:D2"/>
    <mergeCell ref="A4:D4"/>
    <mergeCell ref="A13:C13"/>
    <mergeCell ref="A15:D15"/>
    <mergeCell ref="A25:C25"/>
  </mergeCells>
  <pageMargins left="0.70000000000000007" right="0.70000000000000007" top="0.75" bottom="0.75" header="0.30000000000000004" footer="0.30000000000000004"/>
  <pageSetup paperSize="9" scale="4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informacje ogólne</vt:lpstr>
      <vt:lpstr>lokalizacje</vt:lpstr>
      <vt:lpstr>budynki i budowle</vt:lpstr>
      <vt:lpstr>elektronika</vt:lpstr>
      <vt:lpstr>środki trwałe</vt:lpstr>
      <vt:lpstr>szkodowość</vt:lpstr>
      <vt:lpstr>wykaz_dróg</vt:lpstr>
      <vt:lpstr>'budynki i budowle'!Obszar_wydruku</vt:lpstr>
      <vt:lpstr>elektronika!Obszar_wydruku</vt:lpstr>
      <vt:lpstr>szkodowość!Obszar_wydruku</vt:lpstr>
      <vt:lpstr>'środki trwałe'!Obszar_wydruku</vt:lpstr>
      <vt:lpstr>wykaz_dróg!Obszar_wydruku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Magdalena Garczyńska</cp:lastModifiedBy>
  <cp:lastPrinted>2018-07-31T08:30:23Z</cp:lastPrinted>
  <dcterms:created xsi:type="dcterms:W3CDTF">2004-04-21T13:58:08Z</dcterms:created>
  <dcterms:modified xsi:type="dcterms:W3CDTF">2018-12-04T10:28:47Z</dcterms:modified>
</cp:coreProperties>
</file>